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5\11 Комиссия октябрь\НА САЙТ\Решение №14 от 31.10.2025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2" sheetId="169" r:id="rId17"/>
    <sheet name="0049" sheetId="42" r:id="rId18"/>
    <sheet name="0059" sheetId="12" r:id="rId19"/>
    <sheet name="0061" sheetId="11" r:id="rId20"/>
    <sheet name="0063" sheetId="13" r:id="rId21"/>
    <sheet name="0065" sheetId="14" r:id="rId22"/>
    <sheet name="0067" sheetId="15" r:id="rId23"/>
    <sheet name="0069" sheetId="16" r:id="rId24"/>
    <sheet name="0071" sheetId="17" r:id="rId25"/>
    <sheet name="0073" sheetId="19" r:id="rId26"/>
    <sheet name="0075" sheetId="21" r:id="rId27"/>
    <sheet name="0079" sheetId="24" r:id="rId28"/>
    <sheet name="0081" sheetId="27" r:id="rId29"/>
    <sheet name="0083" sheetId="28" r:id="rId30"/>
    <sheet name="0085" sheetId="29" r:id="rId31"/>
    <sheet name="0087" sheetId="30" r:id="rId32"/>
    <sheet name="0103" sheetId="18" r:id="rId33"/>
    <sheet name="0115" sheetId="26" r:id="rId34"/>
    <sheet name="0129" sheetId="48" r:id="rId35"/>
    <sheet name="0133" sheetId="50" r:id="rId36"/>
    <sheet name="0135" sheetId="51" r:id="rId37"/>
    <sheet name="0139" sheetId="65" r:id="rId38"/>
    <sheet name="0140" sheetId="41" r:id="rId39"/>
    <sheet name="0142" sheetId="47" r:id="rId40"/>
    <sheet name="0144" sheetId="32" r:id="rId41"/>
    <sheet name="0146" sheetId="49" r:id="rId42"/>
    <sheet name="0151" sheetId="67" r:id="rId43"/>
    <sheet name="0173" sheetId="70" r:id="rId44"/>
    <sheet name="0188" sheetId="33" r:id="rId45"/>
    <sheet name="0203" sheetId="23" r:id="rId46"/>
    <sheet name="0204" sheetId="68" r:id="rId47"/>
    <sheet name="0205" sheetId="110" r:id="rId48"/>
    <sheet name="0231" sheetId="25" r:id="rId49"/>
    <sheet name="0232" sheetId="20" r:id="rId50"/>
    <sheet name="0251" sheetId="88" r:id="rId51"/>
    <sheet name="0260" sheetId="114" r:id="rId52"/>
    <sheet name="0275" sheetId="22" r:id="rId53"/>
    <sheet name="0281" sheetId="89" r:id="rId54"/>
    <sheet name="0292" sheetId="31" r:id="rId55"/>
    <sheet name="0294" sheetId="101" r:id="rId56"/>
    <sheet name="0296" sheetId="75" r:id="rId57"/>
    <sheet name="0298" sheetId="99" r:id="rId58"/>
    <sheet name="0309" sheetId="167" r:id="rId59"/>
    <sheet name="0320" sheetId="78" r:id="rId60"/>
    <sheet name="0321" sheetId="63" r:id="rId61"/>
    <sheet name="0327" sheetId="69" r:id="rId62"/>
    <sheet name="0329" sheetId="98" r:id="rId63"/>
    <sheet name="0330" sheetId="105" r:id="rId64"/>
    <sheet name="0331" sheetId="82" r:id="rId65"/>
    <sheet name="0333" sheetId="81" r:id="rId66"/>
    <sheet name="0336" sheetId="109" r:id="rId67"/>
    <sheet name="0338" sheetId="83" r:id="rId68"/>
    <sheet name="0341" sheetId="86" r:id="rId69"/>
    <sheet name="0342" sheetId="111" r:id="rId70"/>
    <sheet name="0344" sheetId="170" r:id="rId71"/>
    <sheet name="0353" sheetId="85" r:id="rId72"/>
    <sheet name="0354" sheetId="71" r:id="rId73"/>
    <sheet name="0355" sheetId="112" r:id="rId74"/>
    <sheet name="0365" sheetId="122" r:id="rId75"/>
    <sheet name="0367" sheetId="35" r:id="rId76"/>
    <sheet name="0373" sheetId="92" r:id="rId77"/>
    <sheet name="0377" sheetId="93" r:id="rId78"/>
    <sheet name="0381" sheetId="44" r:id="rId79"/>
    <sheet name="0382" sheetId="103" r:id="rId80"/>
    <sheet name="0385" sheetId="97" r:id="rId81"/>
    <sheet name="0387" sheetId="87" r:id="rId82"/>
    <sheet name="0390" sheetId="106" r:id="rId83"/>
    <sheet name="0395" sheetId="108" r:id="rId84"/>
    <sheet name="0396" sheetId="90" r:id="rId85"/>
    <sheet name="0399" sheetId="76" r:id="rId86"/>
    <sheet name="0405" sheetId="123" r:id="rId87"/>
    <sheet name="0406" sheetId="102" r:id="rId88"/>
    <sheet name="0412" sheetId="137" r:id="rId89"/>
    <sheet name="0414" sheetId="95" r:id="rId90"/>
    <sheet name="0415" sheetId="115" r:id="rId91"/>
    <sheet name="0417" sheetId="156" r:id="rId92"/>
    <sheet name="0419" sheetId="124" r:id="rId93"/>
    <sheet name="0422" sheetId="118" r:id="rId94"/>
    <sheet name="0423" sheetId="166" r:id="rId95"/>
    <sheet name="0425" sheetId="8" r:id="rId96"/>
    <sheet name="0429" sheetId="120" r:id="rId97"/>
    <sheet name="0430" sheetId="121" r:id="rId98"/>
    <sheet name="0431" sheetId="9" r:id="rId99"/>
    <sheet name="0432" sheetId="80" r:id="rId100"/>
    <sheet name="0437" sheetId="37" r:id="rId101"/>
    <sheet name="0442" sheetId="141" r:id="rId102"/>
    <sheet name="0444" sheetId="150" r:id="rId103"/>
    <sheet name="0447" sheetId="96" r:id="rId104"/>
    <sheet name="0450" sheetId="72" r:id="rId105"/>
    <sheet name="0451" sheetId="139" r:id="rId106"/>
    <sheet name="0454" sheetId="161" r:id="rId107"/>
    <sheet name="0458" sheetId="157" r:id="rId108"/>
    <sheet name="0459" sheetId="155" r:id="rId109"/>
    <sheet name="0463" sheetId="160" r:id="rId110"/>
    <sheet name="0465" sheetId="119" r:id="rId111"/>
    <sheet name="0466" sheetId="77" r:id="rId112"/>
    <sheet name="0452" sheetId="140" r:id="rId113"/>
  </sheets>
  <definedNames>
    <definedName name="_xlnm._FilterDatabase" localSheetId="0" hidden="1">_Оглавление_!$A$3:$C$111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16">'0042'!$A$1:$T$47</definedName>
    <definedName name="_xlnm.Print_Area" localSheetId="58">'0309'!$A$1:$T$47</definedName>
    <definedName name="_xlnm.Print_Area" localSheetId="88">'0412'!$A$1:$T$47</definedName>
    <definedName name="_xlnm.Print_Area" localSheetId="94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71" l="1"/>
  <c r="F17" i="171"/>
  <c r="F28" i="171"/>
  <c r="F28" i="170"/>
  <c r="F39" i="170"/>
  <c r="F39" i="169" l="1"/>
  <c r="F17" i="168"/>
  <c r="F39" i="167" l="1"/>
  <c r="F28" i="167"/>
  <c r="F17" i="169"/>
  <c r="F17" i="166"/>
  <c r="F39" i="168"/>
  <c r="F17" i="167"/>
  <c r="F39" i="166"/>
  <c r="F28" i="168"/>
  <c r="F28" i="166"/>
  <c r="F28" i="169"/>
  <c r="F17" i="55" l="1"/>
  <c r="W31" i="36" l="1"/>
  <c r="X31" i="36"/>
  <c r="W34" i="36"/>
  <c r="W35" i="36"/>
  <c r="X35" i="36"/>
  <c r="W36" i="36"/>
  <c r="X36" i="36"/>
  <c r="W37" i="36"/>
  <c r="X37" i="36"/>
  <c r="X34" i="36" l="1"/>
  <c r="F39" i="71" l="1"/>
  <c r="F39" i="159"/>
  <c r="F39" i="158"/>
  <c r="F28" i="158"/>
  <c r="F28" i="159"/>
  <c r="F39" i="22"/>
  <c r="F39" i="28"/>
  <c r="F39" i="34"/>
  <c r="F39" i="57"/>
  <c r="F39" i="63"/>
  <c r="F39" i="70"/>
  <c r="F39" i="98"/>
  <c r="F39" i="86"/>
  <c r="F39" i="93"/>
  <c r="F39" i="95"/>
  <c r="F39" i="140"/>
  <c r="F39" i="23"/>
  <c r="F39" i="49"/>
  <c r="F39" i="50"/>
  <c r="F39" i="58"/>
  <c r="F39" i="118"/>
  <c r="F39" i="75"/>
  <c r="F39" i="103"/>
  <c r="F39" i="90"/>
  <c r="F39" i="115"/>
  <c r="F39" i="30"/>
  <c r="F39" i="36"/>
  <c r="F39" i="160"/>
  <c r="F39" i="101"/>
  <c r="F39" i="82"/>
  <c r="F39" i="156"/>
  <c r="F39" i="121"/>
  <c r="F39" i="96"/>
  <c r="F39" i="13"/>
  <c r="F39" i="32"/>
  <c r="F39" i="47"/>
  <c r="F39" i="60"/>
  <c r="F39" i="81"/>
  <c r="F39" i="112"/>
  <c r="F39" i="87"/>
  <c r="F39" i="123"/>
  <c r="F39" i="9"/>
  <c r="F39" i="155"/>
  <c r="F39" i="26"/>
  <c r="F39" i="31"/>
  <c r="F39" i="77"/>
  <c r="F39" i="110"/>
  <c r="F39" i="99"/>
  <c r="F39" i="109"/>
  <c r="F39" i="72"/>
  <c r="F39" i="27"/>
  <c r="F39" i="33"/>
  <c r="F39" i="119"/>
  <c r="F39" i="78"/>
  <c r="F39" i="83"/>
  <c r="F39" i="139"/>
  <c r="F39" i="64" l="1"/>
  <c r="F39" i="48"/>
  <c r="F39" i="97"/>
  <c r="F39" i="59"/>
  <c r="F39" i="18"/>
  <c r="F39" i="41"/>
  <c r="F39" i="80"/>
  <c r="F39" i="39"/>
  <c r="F39" i="157"/>
  <c r="F39" i="85"/>
  <c r="F39" i="51"/>
  <c r="F39" i="12"/>
  <c r="F39" i="17"/>
  <c r="F39" i="108"/>
  <c r="F39" i="37"/>
  <c r="F39" i="88"/>
  <c r="F39" i="38"/>
  <c r="F39" i="161"/>
  <c r="F39" i="111"/>
  <c r="F39" i="11"/>
  <c r="F39" i="16"/>
  <c r="F39" i="137"/>
  <c r="F39" i="102"/>
  <c r="F39" i="124"/>
  <c r="F39" i="68"/>
  <c r="F39" i="150"/>
  <c r="F39" i="105"/>
  <c r="F39" i="44"/>
  <c r="F39" i="65"/>
  <c r="F39" i="69"/>
  <c r="F39" i="25"/>
  <c r="F39" i="120"/>
  <c r="F39" i="89"/>
  <c r="F39" i="141"/>
  <c r="F39" i="42"/>
  <c r="F39" i="62"/>
  <c r="F39" i="106"/>
  <c r="F39" i="92"/>
  <c r="F39" i="55"/>
  <c r="F39" i="15"/>
  <c r="F39" i="122"/>
  <c r="F39" i="14"/>
  <c r="F39" i="19"/>
  <c r="F39" i="76"/>
  <c r="F39" i="35"/>
  <c r="F39" i="24"/>
  <c r="F39" i="29"/>
  <c r="F39" i="8"/>
  <c r="F39" i="114"/>
  <c r="F39" i="21"/>
  <c r="F39" i="20"/>
  <c r="F28" i="160"/>
  <c r="F28" i="156"/>
  <c r="F28" i="155"/>
  <c r="F28" i="67"/>
  <c r="F28" i="71"/>
  <c r="F39" i="67"/>
  <c r="F28" i="109" l="1"/>
  <c r="F28" i="62"/>
  <c r="F28" i="108"/>
  <c r="F28" i="81"/>
  <c r="F28" i="51"/>
  <c r="F28" i="15"/>
  <c r="F28" i="31"/>
  <c r="F28" i="120"/>
  <c r="F28" i="36"/>
  <c r="F28" i="65"/>
  <c r="F28" i="114"/>
  <c r="F28" i="110"/>
  <c r="F28" i="23"/>
  <c r="F28" i="101"/>
  <c r="F28" i="80"/>
  <c r="F28" i="111"/>
  <c r="F28" i="57"/>
  <c r="F28" i="123"/>
  <c r="F28" i="63"/>
  <c r="F28" i="58"/>
  <c r="F28" i="44"/>
  <c r="F28" i="87"/>
  <c r="F28" i="48"/>
  <c r="F28" i="88"/>
  <c r="F28" i="72"/>
  <c r="F28" i="14"/>
  <c r="F28" i="12"/>
  <c r="F28" i="60"/>
  <c r="F28" i="9"/>
  <c r="F28" i="50"/>
  <c r="F28" i="75"/>
  <c r="F28" i="112"/>
  <c r="F28" i="89"/>
  <c r="F28" i="103"/>
  <c r="F28" i="38"/>
  <c r="F28" i="20"/>
  <c r="F28" i="33"/>
  <c r="F28" i="119"/>
  <c r="F28" i="64"/>
  <c r="F28" i="13"/>
  <c r="F28" i="32"/>
  <c r="F28" i="82"/>
  <c r="F28" i="115"/>
  <c r="F28" i="99"/>
  <c r="F28" i="157"/>
  <c r="F28" i="37"/>
  <c r="F28" i="118"/>
  <c r="F28" i="83"/>
  <c r="F28" i="47"/>
  <c r="F28" i="27"/>
  <c r="F28" i="141"/>
  <c r="F28" i="137"/>
  <c r="F28" i="17"/>
  <c r="F28" i="78"/>
  <c r="F28" i="76"/>
  <c r="F28" i="29"/>
  <c r="F28" i="25"/>
  <c r="F28" i="16"/>
  <c r="F28" i="24"/>
  <c r="F28" i="124"/>
  <c r="F28" i="55"/>
  <c r="F28" i="30"/>
  <c r="F28" i="21"/>
  <c r="F28" i="22"/>
  <c r="F28" i="35"/>
  <c r="F28" i="92"/>
  <c r="F28" i="97"/>
  <c r="F28" i="49"/>
  <c r="F28" i="86"/>
  <c r="F28" i="95"/>
  <c r="F28" i="34"/>
  <c r="F28" i="41"/>
  <c r="F28" i="8"/>
  <c r="F28" i="90"/>
  <c r="F28" i="18"/>
  <c r="F28" i="121"/>
  <c r="F28" i="39"/>
  <c r="F28" i="85"/>
  <c r="F28" i="105"/>
  <c r="F28" i="42"/>
  <c r="F28" i="102"/>
  <c r="F28" i="106"/>
  <c r="F28" i="28"/>
  <c r="F28" i="150"/>
  <c r="F28" i="122"/>
  <c r="F28" i="98"/>
  <c r="F28" i="11"/>
  <c r="F28" i="70"/>
  <c r="F28" i="26"/>
  <c r="F28" i="77"/>
  <c r="F28" i="59"/>
  <c r="F28" i="140"/>
  <c r="F28" i="161"/>
  <c r="F28" i="93"/>
  <c r="F28" i="96"/>
  <c r="F28" i="68"/>
  <c r="F28" i="69"/>
  <c r="F28" i="139"/>
  <c r="F28" i="19"/>
  <c r="L19" i="141" l="1"/>
  <c r="L22" i="161"/>
  <c r="L19" i="161"/>
  <c r="L22" i="141"/>
  <c r="L25" i="141"/>
  <c r="E25" i="141"/>
  <c r="E19" i="141"/>
  <c r="S22" i="161" l="1"/>
  <c r="S22" i="141"/>
  <c r="S25" i="161"/>
  <c r="E19" i="161"/>
  <c r="E25" i="161"/>
  <c r="S25" i="141"/>
  <c r="L25" i="161"/>
  <c r="S19" i="161"/>
  <c r="E22" i="161"/>
  <c r="E22" i="141"/>
  <c r="S19" i="141" l="1"/>
  <c r="L29" i="161" l="1"/>
  <c r="L29" i="141"/>
  <c r="E29" i="161"/>
  <c r="S29" i="141"/>
  <c r="E29" i="141" l="1"/>
  <c r="S29" i="161"/>
  <c r="M42" i="141" l="1"/>
  <c r="M42" i="161"/>
  <c r="L42" i="141"/>
  <c r="M29" i="161"/>
  <c r="L42" i="161"/>
  <c r="F29" i="161"/>
  <c r="F29" i="141"/>
  <c r="F42" i="141" l="1"/>
  <c r="S42" i="161"/>
  <c r="M22" i="161"/>
  <c r="E42" i="161"/>
  <c r="T29" i="161"/>
  <c r="F42" i="161"/>
  <c r="M29" i="141"/>
  <c r="T22" i="141"/>
  <c r="S42" i="141"/>
  <c r="T42" i="161"/>
  <c r="T42" i="141"/>
  <c r="E42" i="141"/>
  <c r="F22" i="161"/>
  <c r="F22" i="141" l="1"/>
  <c r="M22" i="141"/>
  <c r="T29" i="141"/>
  <c r="T22" i="161"/>
  <c r="F25" i="141" l="1"/>
  <c r="F25" i="161"/>
  <c r="M25" i="161" l="1"/>
  <c r="M25" i="141" l="1"/>
  <c r="T25" i="161"/>
  <c r="T25" i="141" l="1"/>
  <c r="F19" i="141" l="1"/>
  <c r="F14" i="141" s="1"/>
  <c r="T19" i="161"/>
  <c r="T14" i="161" s="1"/>
  <c r="M19" i="161"/>
  <c r="M14" i="161" s="1"/>
  <c r="F19" i="161" l="1"/>
  <c r="F14" i="161" s="1"/>
  <c r="M19" i="141"/>
  <c r="T19" i="141"/>
  <c r="T14" i="141" l="1"/>
  <c r="M14" i="141"/>
  <c r="W47" i="36" l="1"/>
  <c r="X47" i="36" l="1"/>
  <c r="W41" i="36" l="1"/>
  <c r="X41" i="36" l="1"/>
  <c r="W33" i="36" l="1"/>
  <c r="X33" i="36" l="1"/>
  <c r="W44" i="36" l="1"/>
  <c r="X44" i="36" l="1"/>
  <c r="W32" i="36" l="1"/>
  <c r="L29" i="41" l="1"/>
  <c r="S29" i="41" l="1"/>
  <c r="E29" i="41"/>
  <c r="M29" i="41" l="1"/>
  <c r="F29" i="41"/>
  <c r="T29" i="41" l="1"/>
  <c r="X32" i="36" l="1"/>
  <c r="S42" i="64" l="1"/>
  <c r="S42" i="41"/>
  <c r="S42" i="15"/>
  <c r="S42" i="50"/>
  <c r="S42" i="89"/>
  <c r="S42" i="80"/>
  <c r="S42" i="122"/>
  <c r="S42" i="71"/>
  <c r="S42" i="76"/>
  <c r="L42" i="78" l="1"/>
  <c r="M42" i="70"/>
  <c r="S42" i="137"/>
  <c r="E42" i="137"/>
  <c r="L42" i="137"/>
  <c r="M42" i="168"/>
  <c r="M42" i="95"/>
  <c r="M42" i="112"/>
  <c r="S42" i="37"/>
  <c r="L42" i="37"/>
  <c r="M42" i="50"/>
  <c r="S42" i="155"/>
  <c r="L42" i="155"/>
  <c r="E42" i="155"/>
  <c r="S42" i="168"/>
  <c r="L42" i="168"/>
  <c r="E42" i="168"/>
  <c r="M42" i="88"/>
  <c r="M42" i="169"/>
  <c r="S42" i="42"/>
  <c r="L42" i="42"/>
  <c r="E42" i="42"/>
  <c r="L42" i="72"/>
  <c r="M42" i="158"/>
  <c r="S42" i="18"/>
  <c r="L42" i="18"/>
  <c r="S42" i="95"/>
  <c r="L42" i="95"/>
  <c r="E42" i="95"/>
  <c r="L42" i="112"/>
  <c r="L42" i="68"/>
  <c r="S42" i="103"/>
  <c r="L42" i="103"/>
  <c r="M42" i="69"/>
  <c r="M42" i="140"/>
  <c r="M42" i="106"/>
  <c r="S42" i="21"/>
  <c r="E42" i="21"/>
  <c r="L42" i="21"/>
  <c r="S42" i="111"/>
  <c r="L42" i="111"/>
  <c r="L42" i="58"/>
  <c r="M42" i="118"/>
  <c r="M42" i="105"/>
  <c r="S42" i="158"/>
  <c r="E42" i="158"/>
  <c r="L42" i="158"/>
  <c r="S42" i="34"/>
  <c r="L42" i="34"/>
  <c r="M42" i="60"/>
  <c r="M42" i="156"/>
  <c r="S42" i="88"/>
  <c r="L42" i="88"/>
  <c r="E42" i="88"/>
  <c r="M42" i="85"/>
  <c r="M42" i="171"/>
  <c r="M42" i="115"/>
  <c r="M42" i="81"/>
  <c r="M42" i="59"/>
  <c r="S42" i="140"/>
  <c r="L42" i="140"/>
  <c r="E42" i="140"/>
  <c r="S42" i="106"/>
  <c r="L42" i="106"/>
  <c r="L42" i="19"/>
  <c r="S42" i="90"/>
  <c r="L42" i="90"/>
  <c r="M42" i="89"/>
  <c r="L42" i="50"/>
  <c r="E42" i="50"/>
  <c r="L42" i="38"/>
  <c r="S42" i="169"/>
  <c r="E42" i="169"/>
  <c r="L42" i="169"/>
  <c r="M42" i="102"/>
  <c r="M42" i="67"/>
  <c r="S42" i="105"/>
  <c r="L42" i="105"/>
  <c r="E42" i="105"/>
  <c r="S42" i="48"/>
  <c r="L42" i="48"/>
  <c r="E42" i="48"/>
  <c r="M42" i="9"/>
  <c r="S42" i="60"/>
  <c r="L42" i="60"/>
  <c r="E42" i="60"/>
  <c r="L42" i="156"/>
  <c r="S42" i="28"/>
  <c r="L42" i="28"/>
  <c r="E42" i="28"/>
  <c r="S42" i="171"/>
  <c r="E42" i="171"/>
  <c r="L42" i="171"/>
  <c r="S42" i="115"/>
  <c r="L42" i="115"/>
  <c r="E42" i="115"/>
  <c r="M42" i="103"/>
  <c r="S42" i="69"/>
  <c r="L42" i="69"/>
  <c r="E42" i="41"/>
  <c r="L42" i="41"/>
  <c r="M42" i="159"/>
  <c r="M42" i="86"/>
  <c r="M42" i="109"/>
  <c r="S42" i="118"/>
  <c r="L42" i="118"/>
  <c r="S42" i="102"/>
  <c r="L42" i="102"/>
  <c r="E42" i="102"/>
  <c r="S42" i="24"/>
  <c r="L42" i="24"/>
  <c r="S42" i="67"/>
  <c r="L42" i="67"/>
  <c r="M42" i="72"/>
  <c r="M42" i="83"/>
  <c r="L42" i="9"/>
  <c r="S42" i="32"/>
  <c r="L42" i="32"/>
  <c r="E42" i="32"/>
  <c r="M42" i="121"/>
  <c r="S42" i="25"/>
  <c r="E42" i="25"/>
  <c r="L42" i="25"/>
  <c r="S42" i="85"/>
  <c r="L42" i="85"/>
  <c r="E42" i="85"/>
  <c r="L42" i="81"/>
  <c r="S42" i="31"/>
  <c r="E42" i="31"/>
  <c r="L42" i="31"/>
  <c r="S42" i="59"/>
  <c r="L42" i="59"/>
  <c r="L42" i="101"/>
  <c r="L42" i="89"/>
  <c r="E42" i="89"/>
  <c r="S42" i="86"/>
  <c r="L42" i="86"/>
  <c r="L42" i="160"/>
  <c r="M42" i="111"/>
  <c r="M42" i="123"/>
  <c r="S42" i="83"/>
  <c r="L42" i="83"/>
  <c r="M42" i="8"/>
  <c r="M42" i="122"/>
  <c r="M42" i="15"/>
  <c r="M42" i="64"/>
  <c r="M42" i="99"/>
  <c r="S42" i="109"/>
  <c r="L42" i="109"/>
  <c r="L42" i="57"/>
  <c r="S42" i="77"/>
  <c r="L42" i="77"/>
  <c r="M42" i="65"/>
  <c r="M42" i="96"/>
  <c r="M42" i="62"/>
  <c r="M42" i="167"/>
  <c r="L42" i="121"/>
  <c r="M42" i="47"/>
  <c r="S42" i="22"/>
  <c r="L42" i="22"/>
  <c r="M42" i="120"/>
  <c r="M42" i="44"/>
  <c r="M42" i="35"/>
  <c r="L42" i="71"/>
  <c r="E42" i="71"/>
  <c r="L42" i="23"/>
  <c r="S42" i="70"/>
  <c r="L42" i="70"/>
  <c r="M42" i="108"/>
  <c r="L42" i="62"/>
  <c r="S42" i="123"/>
  <c r="L42" i="123"/>
  <c r="E42" i="123"/>
  <c r="M42" i="98"/>
  <c r="M42" i="170"/>
  <c r="S42" i="8"/>
  <c r="E42" i="8"/>
  <c r="L42" i="8"/>
  <c r="S42" i="75"/>
  <c r="L42" i="75"/>
  <c r="L42" i="120"/>
  <c r="M42" i="63"/>
  <c r="S42" i="44"/>
  <c r="E42" i="44"/>
  <c r="L42" i="44"/>
  <c r="M42" i="80"/>
  <c r="S42" i="12"/>
  <c r="L42" i="12"/>
  <c r="S42" i="110"/>
  <c r="L42" i="110"/>
  <c r="M42" i="82"/>
  <c r="M42" i="90"/>
  <c r="S42" i="99"/>
  <c r="L42" i="99"/>
  <c r="E42" i="99"/>
  <c r="M42" i="150"/>
  <c r="S42" i="108"/>
  <c r="L42" i="108"/>
  <c r="E42" i="108"/>
  <c r="M42" i="124"/>
  <c r="L42" i="139"/>
  <c r="M42" i="92"/>
  <c r="L42" i="29"/>
  <c r="S42" i="65"/>
  <c r="L42" i="65"/>
  <c r="E42" i="65"/>
  <c r="S42" i="96"/>
  <c r="L42" i="96"/>
  <c r="L42" i="98"/>
  <c r="S42" i="167"/>
  <c r="L42" i="167"/>
  <c r="L42" i="39"/>
  <c r="S42" i="51"/>
  <c r="L42" i="51"/>
  <c r="S42" i="157"/>
  <c r="L42" i="157"/>
  <c r="E42" i="157"/>
  <c r="S42" i="47"/>
  <c r="E42" i="47"/>
  <c r="L42" i="47"/>
  <c r="S42" i="36"/>
  <c r="L42" i="36"/>
  <c r="S42" i="63"/>
  <c r="L42" i="63"/>
  <c r="L42" i="35"/>
  <c r="L42" i="122"/>
  <c r="E42" i="122"/>
  <c r="L42" i="80"/>
  <c r="E42" i="80"/>
  <c r="S42" i="49"/>
  <c r="L42" i="49"/>
  <c r="L42" i="64"/>
  <c r="E42" i="64"/>
  <c r="S42" i="150"/>
  <c r="E42" i="150"/>
  <c r="L42" i="150"/>
  <c r="M42" i="93"/>
  <c r="L42" i="20"/>
  <c r="S42" i="119"/>
  <c r="L42" i="119"/>
  <c r="S42" i="92"/>
  <c r="E42" i="92"/>
  <c r="L42" i="92"/>
  <c r="S42" i="170"/>
  <c r="E42" i="170"/>
  <c r="L42" i="170"/>
  <c r="M42" i="97"/>
  <c r="M42" i="166"/>
  <c r="M42" i="75"/>
  <c r="M42" i="37"/>
  <c r="L42" i="15"/>
  <c r="E42" i="15"/>
  <c r="M42" i="137"/>
  <c r="M42" i="78"/>
  <c r="S42" i="159"/>
  <c r="E42" i="159"/>
  <c r="L42" i="159"/>
  <c r="M42" i="155"/>
  <c r="L42" i="30"/>
  <c r="S42" i="93"/>
  <c r="L42" i="93"/>
  <c r="S42" i="33"/>
  <c r="L42" i="33"/>
  <c r="M42" i="119"/>
  <c r="S42" i="124"/>
  <c r="L42" i="124"/>
  <c r="E42" i="124"/>
  <c r="M42" i="139"/>
  <c r="L42" i="87"/>
  <c r="S42" i="114"/>
  <c r="L42" i="114"/>
  <c r="S42" i="17"/>
  <c r="L42" i="17"/>
  <c r="S42" i="97"/>
  <c r="L42" i="97"/>
  <c r="S42" i="166"/>
  <c r="L42" i="166"/>
  <c r="E42" i="166"/>
  <c r="L42" i="76"/>
  <c r="E42" i="76"/>
  <c r="M42" i="157"/>
  <c r="L42" i="82"/>
  <c r="S42" i="57"/>
  <c r="S42" i="87"/>
  <c r="T42" i="50"/>
  <c r="T42" i="160"/>
  <c r="T42" i="68"/>
  <c r="T42" i="156"/>
  <c r="F42" i="86"/>
  <c r="S42" i="160"/>
  <c r="T42" i="69"/>
  <c r="T42" i="82"/>
  <c r="T42" i="140"/>
  <c r="T42" i="63"/>
  <c r="T42" i="90"/>
  <c r="T42" i="39"/>
  <c r="F42" i="139"/>
  <c r="T42" i="72"/>
  <c r="T42" i="65"/>
  <c r="T42" i="123"/>
  <c r="F42" i="167"/>
  <c r="T42" i="97"/>
  <c r="F42" i="37"/>
  <c r="T42" i="36"/>
  <c r="T42" i="99"/>
  <c r="T42" i="93"/>
  <c r="T42" i="118"/>
  <c r="T42" i="42"/>
  <c r="T42" i="8"/>
  <c r="T42" i="76"/>
  <c r="T42" i="157"/>
  <c r="T42" i="47"/>
  <c r="T42" i="59"/>
  <c r="T42" i="122"/>
  <c r="T42" i="155"/>
  <c r="T42" i="92"/>
  <c r="T42" i="18"/>
  <c r="T42" i="95"/>
  <c r="T42" i="32"/>
  <c r="F42" i="85"/>
  <c r="T42" i="89"/>
  <c r="T42" i="64"/>
  <c r="T42" i="25"/>
  <c r="F42" i="109"/>
  <c r="T42" i="119"/>
  <c r="T42" i="67"/>
  <c r="T42" i="114"/>
  <c r="F42" i="60"/>
  <c r="T42" i="106"/>
  <c r="F42" i="44"/>
  <c r="T42" i="96"/>
  <c r="T42" i="83"/>
  <c r="T42" i="103"/>
  <c r="F42" i="121"/>
  <c r="S42" i="78"/>
  <c r="T42" i="158"/>
  <c r="T42" i="170"/>
  <c r="S42" i="81"/>
  <c r="E42" i="35"/>
  <c r="T42" i="150"/>
  <c r="T42" i="102"/>
  <c r="T42" i="124"/>
  <c r="T42" i="105"/>
  <c r="S42" i="29"/>
  <c r="S42" i="62"/>
  <c r="S42" i="9"/>
  <c r="S42" i="98"/>
  <c r="S42" i="112"/>
  <c r="S42" i="101"/>
  <c r="S42" i="19"/>
  <c r="T42" i="80"/>
  <c r="T42" i="137"/>
  <c r="T42" i="78"/>
  <c r="S42" i="30"/>
  <c r="T42" i="111"/>
  <c r="T42" i="112"/>
  <c r="S42" i="121"/>
  <c r="T42" i="166"/>
  <c r="T42" i="81"/>
  <c r="S42" i="120"/>
  <c r="E42" i="82"/>
  <c r="F42" i="35"/>
  <c r="T42" i="70"/>
  <c r="S42" i="38"/>
  <c r="S42" i="139"/>
  <c r="T42" i="62"/>
  <c r="T42" i="9"/>
  <c r="E42" i="68"/>
  <c r="T42" i="75"/>
  <c r="T42" i="57" l="1"/>
  <c r="E42" i="63"/>
  <c r="E42" i="109"/>
  <c r="E42" i="110"/>
  <c r="E42" i="167"/>
  <c r="E42" i="17"/>
  <c r="E42" i="119"/>
  <c r="E42" i="121"/>
  <c r="E42" i="70"/>
  <c r="E42" i="67"/>
  <c r="E42" i="93"/>
  <c r="E42" i="96"/>
  <c r="E42" i="24"/>
  <c r="F42" i="93"/>
  <c r="E42" i="69"/>
  <c r="E42" i="90"/>
  <c r="T42" i="98"/>
  <c r="T42" i="168"/>
  <c r="S42" i="156"/>
  <c r="T42" i="171"/>
  <c r="M42" i="29"/>
  <c r="S42" i="23"/>
  <c r="T42" i="108"/>
  <c r="T42" i="21"/>
  <c r="T42" i="28"/>
  <c r="M42" i="32"/>
  <c r="F42" i="32"/>
  <c r="M42" i="22"/>
  <c r="M42" i="25"/>
  <c r="F42" i="25"/>
  <c r="F42" i="78"/>
  <c r="F42" i="97"/>
  <c r="E42" i="49"/>
  <c r="E42" i="29"/>
  <c r="F42" i="150"/>
  <c r="F42" i="47"/>
  <c r="E42" i="77"/>
  <c r="E42" i="160"/>
  <c r="F42" i="103"/>
  <c r="F42" i="67"/>
  <c r="E42" i="106"/>
  <c r="E42" i="103"/>
  <c r="M42" i="58"/>
  <c r="T42" i="121"/>
  <c r="T42" i="120"/>
  <c r="T42" i="15"/>
  <c r="M42" i="110"/>
  <c r="E42" i="87"/>
  <c r="F42" i="137"/>
  <c r="F42" i="80"/>
  <c r="E42" i="57"/>
  <c r="F42" i="122"/>
  <c r="F42" i="89"/>
  <c r="F42" i="95"/>
  <c r="S42" i="72"/>
  <c r="F42" i="158"/>
  <c r="M42" i="20"/>
  <c r="T42" i="88"/>
  <c r="T42" i="51"/>
  <c r="M42" i="21"/>
  <c r="F42" i="21"/>
  <c r="M42" i="28"/>
  <c r="M42" i="76"/>
  <c r="F42" i="76"/>
  <c r="M42" i="87"/>
  <c r="L42" i="55"/>
  <c r="F42" i="92"/>
  <c r="F42" i="8"/>
  <c r="E42" i="86"/>
  <c r="F42" i="102"/>
  <c r="S42" i="58"/>
  <c r="M42" i="23"/>
  <c r="T42" i="159"/>
  <c r="T42" i="115"/>
  <c r="T42" i="55"/>
  <c r="M42" i="36"/>
  <c r="F42" i="77"/>
  <c r="M42" i="77"/>
  <c r="F42" i="57"/>
  <c r="M42" i="57"/>
  <c r="E42" i="55"/>
  <c r="E42" i="98"/>
  <c r="E42" i="139"/>
  <c r="E42" i="62"/>
  <c r="E42" i="81"/>
  <c r="F42" i="105"/>
  <c r="M42" i="68"/>
  <c r="F42" i="68"/>
  <c r="E42" i="72"/>
  <c r="F42" i="168"/>
  <c r="M42" i="41"/>
  <c r="S42" i="68"/>
  <c r="M42" i="30"/>
  <c r="T42" i="109"/>
  <c r="T42" i="12"/>
  <c r="T42" i="167"/>
  <c r="M42" i="31"/>
  <c r="T42" i="86"/>
  <c r="T42" i="77"/>
  <c r="M42" i="18"/>
  <c r="F42" i="18"/>
  <c r="M42" i="160"/>
  <c r="F42" i="160"/>
  <c r="E42" i="97"/>
  <c r="F42" i="90"/>
  <c r="F42" i="170"/>
  <c r="F42" i="108"/>
  <c r="F42" i="62"/>
  <c r="F42" i="159"/>
  <c r="F42" i="9"/>
  <c r="F42" i="59"/>
  <c r="F42" i="106"/>
  <c r="E42" i="112"/>
  <c r="T42" i="85"/>
  <c r="F42" i="48"/>
  <c r="M42" i="48"/>
  <c r="E42" i="30"/>
  <c r="F42" i="124"/>
  <c r="F42" i="82"/>
  <c r="F42" i="120"/>
  <c r="E42" i="83"/>
  <c r="F42" i="118"/>
  <c r="F42" i="50"/>
  <c r="M42" i="42"/>
  <c r="F42" i="42"/>
  <c r="F42" i="155"/>
  <c r="F42" i="63"/>
  <c r="F42" i="96"/>
  <c r="F42" i="81"/>
  <c r="F42" i="156"/>
  <c r="F42" i="140"/>
  <c r="T42" i="169"/>
  <c r="M42" i="17"/>
  <c r="F42" i="39"/>
  <c r="M42" i="39"/>
  <c r="F42" i="75"/>
  <c r="F42" i="99"/>
  <c r="F42" i="123"/>
  <c r="E42" i="101"/>
  <c r="E42" i="9"/>
  <c r="E42" i="38"/>
  <c r="E42" i="58"/>
  <c r="F42" i="169"/>
  <c r="F42" i="70"/>
  <c r="M42" i="38"/>
  <c r="M42" i="49"/>
  <c r="M42" i="24"/>
  <c r="M42" i="33"/>
  <c r="M42" i="101"/>
  <c r="T42" i="60"/>
  <c r="M42" i="12"/>
  <c r="F42" i="12"/>
  <c r="F42" i="51"/>
  <c r="M42" i="51"/>
  <c r="F42" i="119"/>
  <c r="E42" i="51"/>
  <c r="E42" i="120"/>
  <c r="E42" i="22"/>
  <c r="F42" i="65"/>
  <c r="F42" i="64"/>
  <c r="F42" i="115"/>
  <c r="E42" i="37"/>
  <c r="M42" i="71"/>
  <c r="S42" i="82"/>
  <c r="S42" i="35"/>
  <c r="T42" i="87"/>
  <c r="M42" i="34"/>
  <c r="F42" i="157"/>
  <c r="E42" i="114"/>
  <c r="E42" i="23"/>
  <c r="F42" i="111"/>
  <c r="E42" i="59"/>
  <c r="F42" i="83"/>
  <c r="E42" i="118"/>
  <c r="E42" i="19"/>
  <c r="E42" i="34"/>
  <c r="E42" i="111"/>
  <c r="F42" i="69"/>
  <c r="F42" i="88"/>
  <c r="E42" i="78"/>
  <c r="S42" i="39"/>
  <c r="T42" i="35"/>
  <c r="S42" i="20"/>
  <c r="M42" i="19"/>
  <c r="T42" i="44"/>
  <c r="T42" i="37"/>
  <c r="T42" i="139"/>
  <c r="T42" i="110"/>
  <c r="S42" i="55"/>
  <c r="F42" i="114"/>
  <c r="M42" i="114"/>
  <c r="E42" i="33"/>
  <c r="F42" i="166"/>
  <c r="E42" i="20"/>
  <c r="E42" i="39"/>
  <c r="E42" i="12"/>
  <c r="E42" i="75"/>
  <c r="F42" i="98"/>
  <c r="F42" i="15"/>
  <c r="F42" i="72"/>
  <c r="E42" i="156"/>
  <c r="F42" i="171"/>
  <c r="E42" i="18"/>
  <c r="F42" i="112"/>
  <c r="T42" i="17"/>
  <c r="F42" i="34"/>
  <c r="T42" i="22"/>
  <c r="T42" i="19"/>
  <c r="T42" i="49"/>
  <c r="F42" i="23"/>
  <c r="T42" i="71"/>
  <c r="T42" i="20"/>
  <c r="T42" i="101"/>
  <c r="F42" i="24"/>
  <c r="T42" i="30"/>
  <c r="T42" i="29"/>
  <c r="T42" i="33"/>
  <c r="T42" i="38"/>
  <c r="T42" i="58"/>
  <c r="M42" i="16" l="1"/>
  <c r="F42" i="17"/>
  <c r="T42" i="41"/>
  <c r="L42" i="26"/>
  <c r="S42" i="26"/>
  <c r="F42" i="33"/>
  <c r="F42" i="36"/>
  <c r="X42" i="36" s="1"/>
  <c r="X43" i="36"/>
  <c r="L42" i="13"/>
  <c r="T42" i="34"/>
  <c r="F42" i="19"/>
  <c r="F42" i="55"/>
  <c r="M42" i="55"/>
  <c r="F42" i="30"/>
  <c r="F42" i="87"/>
  <c r="F42" i="58"/>
  <c r="T42" i="31"/>
  <c r="M42" i="13"/>
  <c r="E42" i="36"/>
  <c r="W42" i="36" s="1"/>
  <c r="W43" i="36"/>
  <c r="F42" i="31"/>
  <c r="L42" i="14"/>
  <c r="S42" i="27"/>
  <c r="T42" i="24"/>
  <c r="F42" i="49"/>
  <c r="F42" i="22"/>
  <c r="F42" i="38"/>
  <c r="T42" i="48"/>
  <c r="F42" i="41"/>
  <c r="F42" i="28"/>
  <c r="F42" i="110"/>
  <c r="L42" i="16"/>
  <c r="T42" i="23"/>
  <c r="S42" i="13"/>
  <c r="M42" i="14"/>
  <c r="F42" i="20"/>
  <c r="F42" i="71"/>
  <c r="L42" i="27"/>
  <c r="F42" i="101"/>
  <c r="F42" i="29"/>
  <c r="E42" i="13"/>
  <c r="E42" i="14"/>
  <c r="E42" i="26"/>
  <c r="E42" i="27"/>
  <c r="T42" i="13" l="1"/>
  <c r="M42" i="26"/>
  <c r="T42" i="26"/>
  <c r="S42" i="11"/>
  <c r="E42" i="11"/>
  <c r="M42" i="27"/>
  <c r="T42" i="14"/>
  <c r="S42" i="16"/>
  <c r="T42" i="16"/>
  <c r="S42" i="14"/>
  <c r="L42" i="11"/>
  <c r="E42" i="16"/>
  <c r="F42" i="13"/>
  <c r="F42" i="26"/>
  <c r="F42" i="27"/>
  <c r="F42" i="14"/>
  <c r="F42" i="16"/>
  <c r="T42" i="11" l="1"/>
  <c r="F42" i="11"/>
  <c r="T42" i="27"/>
  <c r="M42" i="11"/>
  <c r="S29" i="170" l="1"/>
  <c r="L29" i="170" l="1"/>
  <c r="E29" i="170"/>
  <c r="T29" i="170" l="1"/>
  <c r="F29" i="170"/>
  <c r="M29" i="170"/>
  <c r="S29" i="168" l="1"/>
  <c r="T29" i="167"/>
  <c r="S29" i="171"/>
  <c r="S29" i="169"/>
  <c r="T29" i="169"/>
  <c r="S29" i="167"/>
  <c r="E29" i="168" l="1"/>
  <c r="L29" i="168"/>
  <c r="E29" i="171"/>
  <c r="E29" i="169"/>
  <c r="L29" i="169"/>
  <c r="F29" i="167"/>
  <c r="T29" i="171"/>
  <c r="M29" i="167"/>
  <c r="T29" i="168"/>
  <c r="M29" i="169"/>
  <c r="E29" i="167"/>
  <c r="F29" i="169"/>
  <c r="M29" i="168"/>
  <c r="M29" i="171"/>
  <c r="F29" i="168"/>
  <c r="F29" i="171"/>
  <c r="L29" i="171"/>
  <c r="L29" i="167"/>
  <c r="T29" i="156" l="1"/>
  <c r="S29" i="63" l="1"/>
  <c r="T29" i="75"/>
  <c r="T29" i="112"/>
  <c r="L29" i="106"/>
  <c r="T29" i="96"/>
  <c r="S29" i="106"/>
  <c r="S29" i="65"/>
  <c r="T29" i="55"/>
  <c r="T29" i="114"/>
  <c r="S29" i="78"/>
  <c r="L29" i="105"/>
  <c r="T29" i="80"/>
  <c r="F29" i="111"/>
  <c r="T29" i="103"/>
  <c r="S29" i="140"/>
  <c r="S29" i="139"/>
  <c r="S29" i="48"/>
  <c r="S29" i="75"/>
  <c r="T29" i="78"/>
  <c r="T29" i="57"/>
  <c r="L29" i="108"/>
  <c r="S29" i="18"/>
  <c r="T29" i="82"/>
  <c r="S29" i="64"/>
  <c r="F29" i="114"/>
  <c r="S29" i="110"/>
  <c r="S29" i="15"/>
  <c r="S29" i="98"/>
  <c r="L29" i="42"/>
  <c r="T29" i="121"/>
  <c r="T29" i="111"/>
  <c r="E29" i="18"/>
  <c r="S29" i="115"/>
  <c r="T29" i="101"/>
  <c r="L29" i="64"/>
  <c r="E29" i="64"/>
  <c r="T29" i="25"/>
  <c r="S29" i="159"/>
  <c r="S29" i="31"/>
  <c r="T29" i="72"/>
  <c r="T29" i="69"/>
  <c r="L29" i="87"/>
  <c r="S29" i="69"/>
  <c r="S29" i="77"/>
  <c r="S29" i="33"/>
  <c r="T29" i="93"/>
  <c r="S29" i="81"/>
  <c r="F29" i="109"/>
  <c r="L29" i="110"/>
  <c r="L29" i="166"/>
  <c r="T29" i="99"/>
  <c r="T29" i="120"/>
  <c r="T29" i="9"/>
  <c r="S29" i="99"/>
  <c r="S29" i="112"/>
  <c r="S29" i="59"/>
  <c r="S29" i="17"/>
  <c r="S29" i="47"/>
  <c r="T29" i="123"/>
  <c r="S29" i="105"/>
  <c r="S29" i="157"/>
  <c r="L29" i="96"/>
  <c r="S29" i="158"/>
  <c r="S29" i="19"/>
  <c r="T29" i="20"/>
  <c r="L29" i="118"/>
  <c r="E29" i="118"/>
  <c r="S29" i="39"/>
  <c r="L29" i="124"/>
  <c r="T29" i="89"/>
  <c r="L29" i="44"/>
  <c r="S29" i="103"/>
  <c r="S29" i="123"/>
  <c r="L29" i="33"/>
  <c r="E29" i="33"/>
  <c r="S29" i="85"/>
  <c r="T29" i="97"/>
  <c r="S29" i="150"/>
  <c r="S29" i="71"/>
  <c r="L29" i="123"/>
  <c r="L29" i="112"/>
  <c r="S29" i="25"/>
  <c r="T29" i="60"/>
  <c r="E29" i="65"/>
  <c r="L29" i="65"/>
  <c r="L29" i="137"/>
  <c r="L29" i="63"/>
  <c r="S29" i="118"/>
  <c r="S29" i="62"/>
  <c r="S29" i="35"/>
  <c r="S29" i="76"/>
  <c r="S29" i="137"/>
  <c r="S29" i="97"/>
  <c r="L29" i="114"/>
  <c r="T29" i="160"/>
  <c r="L29" i="140"/>
  <c r="E29" i="140"/>
  <c r="S29" i="95"/>
  <c r="L29" i="47"/>
  <c r="E29" i="47"/>
  <c r="F29" i="62"/>
  <c r="T29" i="122"/>
  <c r="S29" i="92"/>
  <c r="L29" i="160"/>
  <c r="S29" i="9"/>
  <c r="L29" i="8"/>
  <c r="S29" i="88"/>
  <c r="S29" i="96"/>
  <c r="T29" i="62"/>
  <c r="T29" i="48"/>
  <c r="F29" i="103"/>
  <c r="S29" i="38"/>
  <c r="T29" i="155"/>
  <c r="T29" i="150"/>
  <c r="S29" i="55"/>
  <c r="S29" i="30"/>
  <c r="T29" i="109"/>
  <c r="L29" i="80"/>
  <c r="S29" i="20"/>
  <c r="L29" i="97"/>
  <c r="S29" i="89"/>
  <c r="F29" i="97"/>
  <c r="S29" i="68"/>
  <c r="L29" i="111"/>
  <c r="S29" i="51"/>
  <c r="S29" i="93"/>
  <c r="T29" i="44"/>
  <c r="S29" i="28"/>
  <c r="S29" i="155"/>
  <c r="S29" i="114"/>
  <c r="S29" i="101"/>
  <c r="S29" i="83"/>
  <c r="M29" i="158"/>
  <c r="L29" i="50"/>
  <c r="L29" i="51"/>
  <c r="E29" i="51"/>
  <c r="L29" i="62"/>
  <c r="T29" i="124"/>
  <c r="T29" i="87"/>
  <c r="E29" i="98"/>
  <c r="L29" i="98"/>
  <c r="S29" i="70"/>
  <c r="S29" i="90"/>
  <c r="L29" i="34"/>
  <c r="S29" i="122"/>
  <c r="L29" i="93"/>
  <c r="E29" i="93"/>
  <c r="S29" i="156"/>
  <c r="L29" i="121"/>
  <c r="L29" i="49"/>
  <c r="S29" i="42"/>
  <c r="S29" i="12"/>
  <c r="S29" i="37"/>
  <c r="S29" i="21"/>
  <c r="F29" i="35"/>
  <c r="S29" i="60"/>
  <c r="S29" i="49"/>
  <c r="S29" i="8"/>
  <c r="S29" i="57"/>
  <c r="S29" i="58"/>
  <c r="T29" i="157"/>
  <c r="S29" i="44"/>
  <c r="T29" i="139"/>
  <c r="S29" i="109"/>
  <c r="S29" i="111"/>
  <c r="T29" i="76"/>
  <c r="T29" i="95"/>
  <c r="S29" i="160"/>
  <c r="S29" i="86"/>
  <c r="S29" i="87"/>
  <c r="S29" i="23"/>
  <c r="F29" i="166"/>
  <c r="T29" i="85"/>
  <c r="T29" i="39"/>
  <c r="F29" i="88"/>
  <c r="F29" i="63"/>
  <c r="T29" i="58"/>
  <c r="S29" i="119"/>
  <c r="S29" i="102"/>
  <c r="S29" i="124"/>
  <c r="T29" i="115"/>
  <c r="S29" i="108"/>
  <c r="F29" i="65"/>
  <c r="S29" i="166"/>
  <c r="S29" i="120"/>
  <c r="S29" i="34"/>
  <c r="S29" i="72"/>
  <c r="S29" i="80"/>
  <c r="T29" i="19"/>
  <c r="L29" i="77" l="1"/>
  <c r="L29" i="78"/>
  <c r="F29" i="48"/>
  <c r="M29" i="159"/>
  <c r="E29" i="105"/>
  <c r="E29" i="77"/>
  <c r="F29" i="99"/>
  <c r="E29" i="68"/>
  <c r="F29" i="101"/>
  <c r="L29" i="48"/>
  <c r="L29" i="158"/>
  <c r="L29" i="35"/>
  <c r="L29" i="15"/>
  <c r="F29" i="69"/>
  <c r="F29" i="75"/>
  <c r="L29" i="24"/>
  <c r="L29" i="58"/>
  <c r="L29" i="70"/>
  <c r="L29" i="38"/>
  <c r="L29" i="57"/>
  <c r="E29" i="106"/>
  <c r="E29" i="71"/>
  <c r="F29" i="34"/>
  <c r="E29" i="123"/>
  <c r="E29" i="112"/>
  <c r="L29" i="69"/>
  <c r="F29" i="72"/>
  <c r="E29" i="35"/>
  <c r="E29" i="158"/>
  <c r="E29" i="96"/>
  <c r="L29" i="109"/>
  <c r="L29" i="90"/>
  <c r="E29" i="76"/>
  <c r="L29" i="60"/>
  <c r="E29" i="90"/>
  <c r="E29" i="29"/>
  <c r="E29" i="114"/>
  <c r="F29" i="112"/>
  <c r="E29" i="63"/>
  <c r="E29" i="69"/>
  <c r="T29" i="158"/>
  <c r="T29" i="90"/>
  <c r="M29" i="108"/>
  <c r="M29" i="72"/>
  <c r="M29" i="97"/>
  <c r="M29" i="118"/>
  <c r="E29" i="97"/>
  <c r="L29" i="150"/>
  <c r="M29" i="92"/>
  <c r="L29" i="29"/>
  <c r="M29" i="99"/>
  <c r="E29" i="23"/>
  <c r="L29" i="157"/>
  <c r="M29" i="106"/>
  <c r="T29" i="86"/>
  <c r="T29" i="98"/>
  <c r="T29" i="81"/>
  <c r="F29" i="108"/>
  <c r="M29" i="69"/>
  <c r="E29" i="60"/>
  <c r="E29" i="150"/>
  <c r="E29" i="39"/>
  <c r="L29" i="72"/>
  <c r="L29" i="156"/>
  <c r="L29" i="81"/>
  <c r="L29" i="9"/>
  <c r="F29" i="90"/>
  <c r="L29" i="120"/>
  <c r="M29" i="122"/>
  <c r="L29" i="23"/>
  <c r="F29" i="58"/>
  <c r="E29" i="122"/>
  <c r="T29" i="106"/>
  <c r="S29" i="121"/>
  <c r="T29" i="159"/>
  <c r="M29" i="8"/>
  <c r="F29" i="122"/>
  <c r="M29" i="98"/>
  <c r="F29" i="92"/>
  <c r="F29" i="150"/>
  <c r="L29" i="39"/>
  <c r="E29" i="81"/>
  <c r="E29" i="103"/>
  <c r="E29" i="156"/>
  <c r="F29" i="76"/>
  <c r="E29" i="9"/>
  <c r="M29" i="90"/>
  <c r="M29" i="55"/>
  <c r="L29" i="122"/>
  <c r="L29" i="119"/>
  <c r="E29" i="119"/>
  <c r="S29" i="82"/>
  <c r="L29" i="37"/>
  <c r="E29" i="37"/>
  <c r="L29" i="27"/>
  <c r="F29" i="8"/>
  <c r="M29" i="101"/>
  <c r="M29" i="65"/>
  <c r="F29" i="98"/>
  <c r="E29" i="137"/>
  <c r="M29" i="88"/>
  <c r="M29" i="139"/>
  <c r="L29" i="103"/>
  <c r="F29" i="160"/>
  <c r="E29" i="15"/>
  <c r="M29" i="35"/>
  <c r="F29" i="57"/>
  <c r="M29" i="150"/>
  <c r="E29" i="85"/>
  <c r="M29" i="25"/>
  <c r="S29" i="50"/>
  <c r="L29" i="16"/>
  <c r="S29" i="27"/>
  <c r="M29" i="120"/>
  <c r="F29" i="155"/>
  <c r="M29" i="109"/>
  <c r="M29" i="160"/>
  <c r="L29" i="20"/>
  <c r="F29" i="156"/>
  <c r="M29" i="57"/>
  <c r="L29" i="71"/>
  <c r="L29" i="85"/>
  <c r="F29" i="25"/>
  <c r="S29" i="29"/>
  <c r="M29" i="83"/>
  <c r="E29" i="38"/>
  <c r="E29" i="120"/>
  <c r="F29" i="95"/>
  <c r="M29" i="115"/>
  <c r="E29" i="72"/>
  <c r="L29" i="26"/>
  <c r="F29" i="120"/>
  <c r="M29" i="155"/>
  <c r="M29" i="82"/>
  <c r="L29" i="22"/>
  <c r="M29" i="95"/>
  <c r="L29" i="18"/>
  <c r="E29" i="19"/>
  <c r="E29" i="20"/>
  <c r="M29" i="156"/>
  <c r="F29" i="159"/>
  <c r="M29" i="44"/>
  <c r="L29" i="115"/>
  <c r="M29" i="63"/>
  <c r="L29" i="139"/>
  <c r="L29" i="95"/>
  <c r="M29" i="123"/>
  <c r="M29" i="34"/>
  <c r="F29" i="83"/>
  <c r="E29" i="34"/>
  <c r="S29" i="13"/>
  <c r="E29" i="80"/>
  <c r="M29" i="62"/>
  <c r="E29" i="55"/>
  <c r="M29" i="9"/>
  <c r="F29" i="82"/>
  <c r="E29" i="87"/>
  <c r="L29" i="28"/>
  <c r="F29" i="157"/>
  <c r="L29" i="19"/>
  <c r="L29" i="30"/>
  <c r="M29" i="78"/>
  <c r="F29" i="44"/>
  <c r="L29" i="75"/>
  <c r="F29" i="115"/>
  <c r="L29" i="99"/>
  <c r="E29" i="139"/>
  <c r="F29" i="123"/>
  <c r="S29" i="24"/>
  <c r="L29" i="14"/>
  <c r="M29" i="119"/>
  <c r="T29" i="137"/>
  <c r="M29" i="77"/>
  <c r="T29" i="83"/>
  <c r="F29" i="81"/>
  <c r="E29" i="160"/>
  <c r="F29" i="80"/>
  <c r="E29" i="101"/>
  <c r="S29" i="26"/>
  <c r="L29" i="55"/>
  <c r="F29" i="9"/>
  <c r="E29" i="28"/>
  <c r="E29" i="83"/>
  <c r="E29" i="30"/>
  <c r="M29" i="111"/>
  <c r="E29" i="99"/>
  <c r="M29" i="58"/>
  <c r="F29" i="39"/>
  <c r="E29" i="49"/>
  <c r="M29" i="166"/>
  <c r="M29" i="81"/>
  <c r="M29" i="75"/>
  <c r="M29" i="80"/>
  <c r="E29" i="89"/>
  <c r="L29" i="101"/>
  <c r="E29" i="44"/>
  <c r="M29" i="124"/>
  <c r="E29" i="109"/>
  <c r="M29" i="60"/>
  <c r="L29" i="83"/>
  <c r="E29" i="58"/>
  <c r="L29" i="92"/>
  <c r="E29" i="42"/>
  <c r="M29" i="87"/>
  <c r="F29" i="140"/>
  <c r="E29" i="86"/>
  <c r="M29" i="39"/>
  <c r="L29" i="88"/>
  <c r="T29" i="108"/>
  <c r="M29" i="14"/>
  <c r="F29" i="137"/>
  <c r="E29" i="70"/>
  <c r="M29" i="19"/>
  <c r="M29" i="103"/>
  <c r="F29" i="71"/>
  <c r="E29" i="82"/>
  <c r="L29" i="89"/>
  <c r="F29" i="124"/>
  <c r="F29" i="60"/>
  <c r="F29" i="87"/>
  <c r="E29" i="159"/>
  <c r="M29" i="140"/>
  <c r="L29" i="86"/>
  <c r="F29" i="86"/>
  <c r="F29" i="139"/>
  <c r="E29" i="102"/>
  <c r="L29" i="102"/>
  <c r="M29" i="68"/>
  <c r="T29" i="105"/>
  <c r="L29" i="13"/>
  <c r="T29" i="71"/>
  <c r="E29" i="121"/>
  <c r="M29" i="137"/>
  <c r="E29" i="50"/>
  <c r="L29" i="155"/>
  <c r="M29" i="105"/>
  <c r="E29" i="8"/>
  <c r="M29" i="48"/>
  <c r="M29" i="71"/>
  <c r="L29" i="82"/>
  <c r="M29" i="89"/>
  <c r="M29" i="59"/>
  <c r="F29" i="89"/>
  <c r="M29" i="110"/>
  <c r="E29" i="21"/>
  <c r="E29" i="17"/>
  <c r="E29" i="115"/>
  <c r="F29" i="20"/>
  <c r="E29" i="31"/>
  <c r="M29" i="157"/>
  <c r="M29" i="93"/>
  <c r="E29" i="48"/>
  <c r="L29" i="25"/>
  <c r="E29" i="124"/>
  <c r="L29" i="59"/>
  <c r="L29" i="159"/>
  <c r="F29" i="85"/>
  <c r="M29" i="96"/>
  <c r="F29" i="121"/>
  <c r="E29" i="108"/>
  <c r="F29" i="78"/>
  <c r="M29" i="86"/>
  <c r="S29" i="22"/>
  <c r="S29" i="14"/>
  <c r="T29" i="110"/>
  <c r="S29" i="16"/>
  <c r="L29" i="12"/>
  <c r="E29" i="12"/>
  <c r="L29" i="68"/>
  <c r="M29" i="76"/>
  <c r="E29" i="78"/>
  <c r="M29" i="112"/>
  <c r="E29" i="155"/>
  <c r="F29" i="105"/>
  <c r="F29" i="118"/>
  <c r="E29" i="92"/>
  <c r="E29" i="95"/>
  <c r="E29" i="62"/>
  <c r="E29" i="25"/>
  <c r="F29" i="59"/>
  <c r="L29" i="76"/>
  <c r="F29" i="110"/>
  <c r="L29" i="21"/>
  <c r="E29" i="110"/>
  <c r="E29" i="88"/>
  <c r="L29" i="17"/>
  <c r="M29" i="20"/>
  <c r="E29" i="22"/>
  <c r="L29" i="31"/>
  <c r="F29" i="19"/>
  <c r="M29" i="114"/>
  <c r="F29" i="93"/>
  <c r="E29" i="75"/>
  <c r="E29" i="166"/>
  <c r="E29" i="59"/>
  <c r="M29" i="85"/>
  <c r="F29" i="96"/>
  <c r="M29" i="121"/>
  <c r="E29" i="24"/>
  <c r="E29" i="157"/>
  <c r="F29" i="106"/>
  <c r="M29" i="27"/>
  <c r="F29" i="51"/>
  <c r="M29" i="16"/>
  <c r="F29" i="37"/>
  <c r="M29" i="26"/>
  <c r="M29" i="13"/>
  <c r="T29" i="68"/>
  <c r="F29" i="77" l="1"/>
  <c r="F29" i="21"/>
  <c r="M29" i="38"/>
  <c r="T29" i="88"/>
  <c r="M29" i="33"/>
  <c r="T29" i="140"/>
  <c r="E29" i="57"/>
  <c r="F29" i="23"/>
  <c r="T29" i="22"/>
  <c r="M29" i="21"/>
  <c r="F29" i="38"/>
  <c r="M29" i="42"/>
  <c r="T29" i="65"/>
  <c r="T29" i="59"/>
  <c r="M29" i="23"/>
  <c r="T29" i="118"/>
  <c r="T29" i="35"/>
  <c r="F29" i="22"/>
  <c r="F29" i="42"/>
  <c r="F29" i="102"/>
  <c r="T29" i="63"/>
  <c r="M29" i="22"/>
  <c r="M29" i="31"/>
  <c r="T29" i="119"/>
  <c r="E29" i="14"/>
  <c r="E29" i="13"/>
  <c r="T29" i="34"/>
  <c r="M29" i="102"/>
  <c r="F29" i="17"/>
  <c r="M29" i="50"/>
  <c r="T29" i="23"/>
  <c r="T29" i="92"/>
  <c r="M29" i="17"/>
  <c r="T29" i="42"/>
  <c r="T29" i="30"/>
  <c r="F29" i="30"/>
  <c r="T29" i="33"/>
  <c r="E29" i="27"/>
  <c r="T29" i="15"/>
  <c r="T29" i="17"/>
  <c r="F29" i="24"/>
  <c r="F29" i="68"/>
  <c r="M29" i="30"/>
  <c r="M29" i="37"/>
  <c r="M29" i="64"/>
  <c r="T29" i="8"/>
  <c r="T29" i="102"/>
  <c r="T29" i="47"/>
  <c r="E29" i="16"/>
  <c r="T29" i="77"/>
  <c r="M29" i="24"/>
  <c r="M29" i="47"/>
  <c r="F29" i="119"/>
  <c r="F29" i="15"/>
  <c r="F29" i="158"/>
  <c r="E29" i="111"/>
  <c r="F29" i="28"/>
  <c r="T29" i="38"/>
  <c r="M29" i="70"/>
  <c r="F29" i="47"/>
  <c r="M29" i="15"/>
  <c r="F29" i="55"/>
  <c r="M29" i="28"/>
  <c r="T29" i="21"/>
  <c r="T29" i="14"/>
  <c r="F29" i="70"/>
  <c r="T29" i="166"/>
  <c r="E29" i="26"/>
  <c r="F29" i="31"/>
  <c r="M29" i="51"/>
  <c r="F29" i="33"/>
  <c r="T29" i="26"/>
  <c r="T29" i="13"/>
  <c r="T29" i="27"/>
  <c r="T29" i="12" l="1"/>
  <c r="T29" i="16"/>
  <c r="F29" i="14"/>
  <c r="T29" i="64"/>
  <c r="F29" i="50"/>
  <c r="T29" i="28"/>
  <c r="T29" i="24"/>
  <c r="T29" i="50"/>
  <c r="F29" i="16"/>
  <c r="T29" i="37"/>
  <c r="T29" i="70"/>
  <c r="M29" i="12"/>
  <c r="F29" i="12"/>
  <c r="T29" i="51"/>
  <c r="F29" i="64"/>
  <c r="T29" i="31"/>
  <c r="F29" i="26" l="1"/>
  <c r="F29" i="27"/>
  <c r="F29" i="13"/>
  <c r="L29" i="67" l="1"/>
  <c r="T29" i="67"/>
  <c r="S29" i="67"/>
  <c r="M29" i="67" l="1"/>
  <c r="F29" i="67"/>
  <c r="E29" i="67"/>
  <c r="L29" i="32" l="1"/>
  <c r="E29" i="32"/>
  <c r="S29" i="32"/>
  <c r="S29" i="36" l="1"/>
  <c r="L29" i="36"/>
  <c r="W30" i="36"/>
  <c r="E29" i="36"/>
  <c r="W40" i="36"/>
  <c r="L29" i="11"/>
  <c r="S29" i="11"/>
  <c r="E29" i="11" l="1"/>
  <c r="W29" i="36"/>
  <c r="X40" i="36" l="1"/>
  <c r="M29" i="32"/>
  <c r="F29" i="32"/>
  <c r="T29" i="32"/>
  <c r="T29" i="36"/>
  <c r="F29" i="36"/>
  <c r="X30" i="36"/>
  <c r="M29" i="36"/>
  <c r="X29" i="36" l="1"/>
  <c r="M29" i="11" l="1"/>
  <c r="F29" i="11" l="1"/>
  <c r="T29" i="11"/>
  <c r="F22" i="14" l="1"/>
  <c r="F22" i="27" l="1"/>
  <c r="F22" i="13"/>
  <c r="F22" i="26"/>
  <c r="F22" i="11" l="1"/>
  <c r="F22" i="16" l="1"/>
  <c r="E22" i="35" l="1"/>
  <c r="L22" i="35" l="1"/>
  <c r="S22" i="35" l="1"/>
  <c r="W24" i="36"/>
  <c r="X24" i="36" l="1"/>
  <c r="L25" i="35" l="1"/>
  <c r="L19" i="35"/>
  <c r="S19" i="35"/>
  <c r="S25" i="35"/>
  <c r="E25" i="35" l="1"/>
  <c r="E19" i="35" l="1"/>
  <c r="T22" i="35" l="1"/>
  <c r="F22" i="35"/>
  <c r="M22" i="35" l="1"/>
  <c r="F19" i="35"/>
  <c r="M19" i="35" l="1"/>
  <c r="T19" i="35"/>
  <c r="F25" i="35" l="1"/>
  <c r="F14" i="35" s="1"/>
  <c r="M25" i="35" l="1"/>
  <c r="T25" i="35"/>
  <c r="T14" i="35" l="1"/>
  <c r="M14" i="35"/>
  <c r="S22" i="29" l="1"/>
  <c r="S22" i="24"/>
  <c r="S22" i="166"/>
  <c r="S22" i="86"/>
  <c r="S22" i="70"/>
  <c r="E19" i="156"/>
  <c r="E25" i="62"/>
  <c r="F19" i="158"/>
  <c r="E25" i="106"/>
  <c r="F25" i="68"/>
  <c r="E25" i="124"/>
  <c r="F22" i="34"/>
  <c r="S22" i="119"/>
  <c r="F25" i="167"/>
  <c r="E19" i="158"/>
  <c r="E22" i="81"/>
  <c r="L22" i="81"/>
  <c r="E25" i="119"/>
  <c r="F25" i="140"/>
  <c r="F22" i="123"/>
  <c r="E25" i="82"/>
  <c r="F19" i="155"/>
  <c r="E25" i="21"/>
  <c r="F25" i="72"/>
  <c r="E25" i="115"/>
  <c r="S22" i="71"/>
  <c r="F22" i="122"/>
  <c r="F25" i="30"/>
  <c r="S22" i="60"/>
  <c r="E25" i="11"/>
  <c r="L22" i="166"/>
  <c r="E22" i="166"/>
  <c r="E22" i="85"/>
  <c r="L22" i="85"/>
  <c r="F25" i="69"/>
  <c r="F22" i="118"/>
  <c r="E25" i="63"/>
  <c r="S22" i="25"/>
  <c r="E25" i="47"/>
  <c r="F25" i="37"/>
  <c r="E25" i="49"/>
  <c r="E22" i="99"/>
  <c r="L22" i="99"/>
  <c r="L22" i="36"/>
  <c r="F22" i="12"/>
  <c r="L22" i="157"/>
  <c r="E22" i="157"/>
  <c r="E25" i="102"/>
  <c r="F22" i="87"/>
  <c r="F22" i="29"/>
  <c r="E25" i="28"/>
  <c r="S22" i="38"/>
  <c r="S22" i="120"/>
  <c r="F25" i="97"/>
  <c r="L22" i="34"/>
  <c r="E22" i="34"/>
  <c r="F25" i="9"/>
  <c r="E25" i="76"/>
  <c r="S22" i="103"/>
  <c r="F25" i="111"/>
  <c r="F22" i="58"/>
  <c r="F22" i="31"/>
  <c r="S22" i="171"/>
  <c r="F25" i="109"/>
  <c r="F22" i="70"/>
  <c r="E25" i="101"/>
  <c r="F25" i="51"/>
  <c r="E25" i="68"/>
  <c r="E25" i="30"/>
  <c r="L25" i="30"/>
  <c r="E22" i="12"/>
  <c r="L22" i="12"/>
  <c r="E25" i="167"/>
  <c r="M22" i="160"/>
  <c r="F22" i="160"/>
  <c r="L25" i="171"/>
  <c r="E25" i="171"/>
  <c r="L25" i="140"/>
  <c r="E25" i="140"/>
  <c r="E22" i="89"/>
  <c r="L22" i="89"/>
  <c r="L22" i="158"/>
  <c r="S22" i="88"/>
  <c r="L22" i="118"/>
  <c r="E22" i="118"/>
  <c r="S22" i="59"/>
  <c r="F25" i="155"/>
  <c r="F19" i="156"/>
  <c r="E22" i="122"/>
  <c r="L22" i="122"/>
  <c r="S25" i="155"/>
  <c r="L22" i="60"/>
  <c r="E22" i="60"/>
  <c r="L22" i="17"/>
  <c r="E22" i="17"/>
  <c r="F22" i="150"/>
  <c r="L22" i="87"/>
  <c r="E22" i="87"/>
  <c r="F25" i="112"/>
  <c r="E22" i="29"/>
  <c r="L22" i="29"/>
  <c r="F22" i="80"/>
  <c r="E22" i="77"/>
  <c r="L22" i="77"/>
  <c r="E19" i="155"/>
  <c r="S25" i="9"/>
  <c r="F22" i="105"/>
  <c r="E25" i="72"/>
  <c r="F22" i="121"/>
  <c r="E25" i="93"/>
  <c r="E25" i="39"/>
  <c r="L25" i="155"/>
  <c r="E25" i="155"/>
  <c r="F22" i="137"/>
  <c r="L25" i="109"/>
  <c r="E25" i="109"/>
  <c r="L22" i="24"/>
  <c r="E22" i="24"/>
  <c r="L22" i="15"/>
  <c r="E22" i="15"/>
  <c r="E25" i="37"/>
  <c r="E25" i="51"/>
  <c r="L25" i="51"/>
  <c r="F19" i="168"/>
  <c r="L22" i="123"/>
  <c r="E22" i="123"/>
  <c r="E25" i="97"/>
  <c r="E25" i="67"/>
  <c r="E22" i="139"/>
  <c r="L22" i="139"/>
  <c r="E25" i="111"/>
  <c r="E25" i="65"/>
  <c r="L25" i="65"/>
  <c r="L22" i="64"/>
  <c r="E22" i="64"/>
  <c r="F22" i="20"/>
  <c r="F25" i="14"/>
  <c r="S22" i="62"/>
  <c r="F25" i="11"/>
  <c r="F25" i="124"/>
  <c r="L22" i="22"/>
  <c r="S22" i="105"/>
  <c r="F25" i="169"/>
  <c r="M25" i="169"/>
  <c r="L22" i="31"/>
  <c r="L25" i="23"/>
  <c r="E25" i="23"/>
  <c r="E25" i="59"/>
  <c r="F22" i="50"/>
  <c r="E25" i="16"/>
  <c r="M22" i="156"/>
  <c r="F22" i="156"/>
  <c r="L22" i="105"/>
  <c r="E22" i="105"/>
  <c r="L22" i="58"/>
  <c r="E22" i="58"/>
  <c r="E22" i="27"/>
  <c r="L22" i="86"/>
  <c r="E22" i="86"/>
  <c r="S22" i="101"/>
  <c r="S22" i="49"/>
  <c r="S22" i="160"/>
  <c r="L22" i="137"/>
  <c r="E22" i="137"/>
  <c r="M25" i="119"/>
  <c r="F25" i="119"/>
  <c r="E25" i="8"/>
  <c r="E22" i="70"/>
  <c r="L22" i="70"/>
  <c r="F25" i="102"/>
  <c r="F22" i="81"/>
  <c r="F22" i="166"/>
  <c r="E25" i="42"/>
  <c r="L25" i="42"/>
  <c r="L22" i="41"/>
  <c r="E22" i="41"/>
  <c r="E22" i="168"/>
  <c r="L22" i="168"/>
  <c r="E22" i="92"/>
  <c r="L22" i="92"/>
  <c r="E25" i="83"/>
  <c r="S25" i="123"/>
  <c r="F25" i="8"/>
  <c r="F25" i="18"/>
  <c r="E22" i="150"/>
  <c r="L22" i="150"/>
  <c r="F22" i="99"/>
  <c r="L25" i="112"/>
  <c r="F25" i="82"/>
  <c r="F22" i="157"/>
  <c r="M22" i="157"/>
  <c r="L22" i="160"/>
  <c r="E22" i="160"/>
  <c r="L22" i="44"/>
  <c r="L19" i="168"/>
  <c r="E19" i="168"/>
  <c r="L22" i="80"/>
  <c r="E22" i="80"/>
  <c r="L22" i="50"/>
  <c r="E22" i="50"/>
  <c r="F25" i="120"/>
  <c r="L22" i="103"/>
  <c r="E22" i="103"/>
  <c r="E22" i="170"/>
  <c r="L22" i="170"/>
  <c r="F25" i="115"/>
  <c r="F22" i="88"/>
  <c r="F19" i="119"/>
  <c r="E25" i="57"/>
  <c r="E19" i="171"/>
  <c r="F25" i="159"/>
  <c r="E25" i="120"/>
  <c r="E22" i="14"/>
  <c r="E22" i="109"/>
  <c r="L22" i="109"/>
  <c r="F25" i="99"/>
  <c r="E22" i="47"/>
  <c r="L22" i="47"/>
  <c r="F22" i="167"/>
  <c r="E25" i="160"/>
  <c r="E25" i="166"/>
  <c r="F22" i="124"/>
  <c r="F25" i="103"/>
  <c r="F22" i="114"/>
  <c r="E25" i="58"/>
  <c r="L22" i="72"/>
  <c r="E22" i="72"/>
  <c r="S22" i="98"/>
  <c r="E19" i="160"/>
  <c r="L22" i="39"/>
  <c r="E22" i="39"/>
  <c r="L22" i="83"/>
  <c r="L25" i="78"/>
  <c r="E22" i="48"/>
  <c r="L22" i="48"/>
  <c r="F22" i="71"/>
  <c r="F25" i="150"/>
  <c r="L22" i="62"/>
  <c r="E22" i="62"/>
  <c r="E19" i="169"/>
  <c r="L22" i="49"/>
  <c r="E22" i="49"/>
  <c r="L22" i="140"/>
  <c r="L25" i="85"/>
  <c r="E25" i="85"/>
  <c r="F22" i="9"/>
  <c r="F22" i="21"/>
  <c r="F25" i="158"/>
  <c r="F25" i="88"/>
  <c r="L22" i="75"/>
  <c r="E22" i="75"/>
  <c r="E22" i="159"/>
  <c r="L22" i="159"/>
  <c r="L25" i="110"/>
  <c r="E25" i="48"/>
  <c r="E22" i="25"/>
  <c r="L22" i="25"/>
  <c r="S22" i="155"/>
  <c r="E25" i="137"/>
  <c r="F25" i="24"/>
  <c r="F22" i="102"/>
  <c r="F25" i="60"/>
  <c r="F25" i="123"/>
  <c r="L22" i="67"/>
  <c r="E22" i="42"/>
  <c r="L22" i="42"/>
  <c r="E25" i="103"/>
  <c r="L22" i="114"/>
  <c r="L22" i="65"/>
  <c r="E22" i="65"/>
  <c r="F25" i="41"/>
  <c r="L25" i="121"/>
  <c r="S22" i="159"/>
  <c r="F22" i="110"/>
  <c r="L25" i="38"/>
  <c r="E25" i="38"/>
  <c r="F22" i="32"/>
  <c r="L22" i="121"/>
  <c r="F25" i="26"/>
  <c r="S25" i="159"/>
  <c r="F22" i="95"/>
  <c r="F22" i="38"/>
  <c r="E25" i="99"/>
  <c r="F25" i="157"/>
  <c r="L22" i="119"/>
  <c r="E22" i="119"/>
  <c r="E25" i="80"/>
  <c r="L22" i="124"/>
  <c r="E22" i="124"/>
  <c r="F25" i="156"/>
  <c r="F22" i="111"/>
  <c r="S22" i="21"/>
  <c r="S22" i="169"/>
  <c r="F22" i="93"/>
  <c r="E22" i="98"/>
  <c r="L22" i="98"/>
  <c r="E25" i="118"/>
  <c r="E25" i="31"/>
  <c r="F25" i="20"/>
  <c r="F25" i="25"/>
  <c r="L22" i="71"/>
  <c r="E22" i="71"/>
  <c r="F25" i="122"/>
  <c r="E22" i="30"/>
  <c r="L22" i="30"/>
  <c r="L22" i="167"/>
  <c r="E22" i="167"/>
  <c r="F25" i="87"/>
  <c r="L25" i="81"/>
  <c r="E25" i="81"/>
  <c r="L25" i="29"/>
  <c r="E25" i="29"/>
  <c r="E22" i="16"/>
  <c r="E25" i="77"/>
  <c r="L25" i="77"/>
  <c r="F22" i="28"/>
  <c r="L22" i="9"/>
  <c r="E22" i="9"/>
  <c r="L22" i="169"/>
  <c r="E22" i="169"/>
  <c r="E25" i="158"/>
  <c r="L25" i="158"/>
  <c r="F25" i="86"/>
  <c r="F22" i="57"/>
  <c r="M25" i="168"/>
  <c r="E25" i="96"/>
  <c r="L25" i="96"/>
  <c r="E22" i="108"/>
  <c r="L22" i="108"/>
  <c r="E25" i="92"/>
  <c r="L25" i="92"/>
  <c r="L22" i="110"/>
  <c r="E22" i="110"/>
  <c r="F22" i="139"/>
  <c r="L22" i="156"/>
  <c r="L22" i="88"/>
  <c r="E22" i="88"/>
  <c r="F25" i="75"/>
  <c r="E19" i="119"/>
  <c r="L19" i="119"/>
  <c r="F22" i="78"/>
  <c r="F25" i="63"/>
  <c r="L22" i="155"/>
  <c r="E22" i="155"/>
  <c r="E25" i="17"/>
  <c r="E25" i="60"/>
  <c r="F25" i="44"/>
  <c r="M22" i="171"/>
  <c r="F22" i="171"/>
  <c r="L22" i="82"/>
  <c r="E22" i="82"/>
  <c r="F25" i="89"/>
  <c r="E25" i="34"/>
  <c r="E25" i="41"/>
  <c r="F22" i="115"/>
  <c r="E25" i="88"/>
  <c r="L25" i="20"/>
  <c r="E25" i="20"/>
  <c r="E22" i="32"/>
  <c r="L22" i="32"/>
  <c r="F22" i="103"/>
  <c r="L25" i="69"/>
  <c r="E25" i="69"/>
  <c r="F22" i="90"/>
  <c r="E25" i="26"/>
  <c r="M19" i="171"/>
  <c r="F19" i="171"/>
  <c r="E25" i="159"/>
  <c r="E22" i="95"/>
  <c r="L22" i="95"/>
  <c r="F25" i="108"/>
  <c r="L22" i="38"/>
  <c r="E22" i="38"/>
  <c r="F22" i="68"/>
  <c r="E25" i="157"/>
  <c r="L25" i="157"/>
  <c r="F22" i="37"/>
  <c r="E22" i="101"/>
  <c r="L22" i="101"/>
  <c r="E19" i="159"/>
  <c r="L19" i="159"/>
  <c r="E25" i="123"/>
  <c r="L22" i="59"/>
  <c r="E22" i="59"/>
  <c r="E22" i="111"/>
  <c r="L22" i="111"/>
  <c r="F22" i="69"/>
  <c r="F22" i="33"/>
  <c r="E22" i="21"/>
  <c r="L22" i="21"/>
  <c r="F25" i="64"/>
  <c r="E22" i="26"/>
  <c r="L25" i="19"/>
  <c r="E25" i="19"/>
  <c r="E25" i="150"/>
  <c r="L25" i="150"/>
  <c r="L22" i="106"/>
  <c r="E22" i="106"/>
  <c r="E25" i="122"/>
  <c r="L25" i="122"/>
  <c r="F22" i="47"/>
  <c r="E25" i="24"/>
  <c r="L25" i="24"/>
  <c r="S22" i="18"/>
  <c r="L22" i="102"/>
  <c r="E22" i="102"/>
  <c r="E25" i="156"/>
  <c r="L25" i="156"/>
  <c r="F25" i="105"/>
  <c r="L25" i="170"/>
  <c r="E25" i="170"/>
  <c r="L25" i="15"/>
  <c r="E25" i="15"/>
  <c r="S22" i="115"/>
  <c r="L22" i="93"/>
  <c r="E22" i="93"/>
  <c r="W21" i="36"/>
  <c r="F22" i="83"/>
  <c r="L19" i="77"/>
  <c r="E19" i="77"/>
  <c r="E22" i="63"/>
  <c r="L22" i="63"/>
  <c r="L25" i="25"/>
  <c r="E25" i="25"/>
  <c r="F22" i="19"/>
  <c r="S22" i="78"/>
  <c r="E22" i="13"/>
  <c r="F22" i="8"/>
  <c r="S22" i="68"/>
  <c r="F25" i="70"/>
  <c r="F25" i="12"/>
  <c r="F22" i="112"/>
  <c r="S25" i="160"/>
  <c r="E25" i="44"/>
  <c r="L25" i="44"/>
  <c r="F25" i="166"/>
  <c r="F22" i="97"/>
  <c r="S22" i="28"/>
  <c r="F25" i="90"/>
  <c r="M19" i="160"/>
  <c r="F19" i="160"/>
  <c r="L25" i="64"/>
  <c r="E25" i="64"/>
  <c r="M22" i="159"/>
  <c r="F22" i="159"/>
  <c r="L22" i="120"/>
  <c r="E22" i="120"/>
  <c r="L25" i="71"/>
  <c r="E25" i="71"/>
  <c r="F22" i="109"/>
  <c r="F19" i="169"/>
  <c r="M19" i="169"/>
  <c r="L22" i="37"/>
  <c r="E22" i="37"/>
  <c r="L25" i="87"/>
  <c r="E25" i="87"/>
  <c r="L22" i="51"/>
  <c r="E22" i="51"/>
  <c r="F22" i="49"/>
  <c r="L22" i="23"/>
  <c r="E22" i="23"/>
  <c r="L22" i="171"/>
  <c r="E22" i="171"/>
  <c r="F25" i="80"/>
  <c r="L25" i="50"/>
  <c r="E25" i="50"/>
  <c r="L22" i="28"/>
  <c r="E22" i="28"/>
  <c r="F25" i="139"/>
  <c r="S25" i="105"/>
  <c r="F22" i="72"/>
  <c r="E22" i="57"/>
  <c r="L22" i="57"/>
  <c r="L25" i="168"/>
  <c r="E25" i="168"/>
  <c r="S22" i="19"/>
  <c r="F25" i="13"/>
  <c r="L25" i="114"/>
  <c r="E25" i="114"/>
  <c r="L25" i="169"/>
  <c r="E25" i="169"/>
  <c r="L22" i="20"/>
  <c r="E22" i="20"/>
  <c r="L22" i="96"/>
  <c r="E22" i="96"/>
  <c r="L22" i="78"/>
  <c r="E22" i="78"/>
  <c r="L25" i="70"/>
  <c r="E22" i="18"/>
  <c r="L22" i="18"/>
  <c r="E22" i="112"/>
  <c r="L22" i="112"/>
  <c r="M22" i="119"/>
  <c r="F22" i="119"/>
  <c r="E22" i="97"/>
  <c r="L22" i="97"/>
  <c r="E25" i="89"/>
  <c r="E25" i="22"/>
  <c r="E22" i="69"/>
  <c r="L22" i="69"/>
  <c r="F22" i="169"/>
  <c r="M22" i="169"/>
  <c r="E25" i="86"/>
  <c r="F22" i="98"/>
  <c r="L25" i="95"/>
  <c r="E25" i="95"/>
  <c r="F25" i="78"/>
  <c r="L25" i="9"/>
  <c r="E25" i="9"/>
  <c r="F22" i="158"/>
  <c r="M22" i="158"/>
  <c r="E22" i="121"/>
  <c r="L22" i="90"/>
  <c r="E22" i="90"/>
  <c r="F25" i="93"/>
  <c r="E25" i="98"/>
  <c r="L25" i="75"/>
  <c r="E25" i="75"/>
  <c r="E25" i="14"/>
  <c r="M22" i="168"/>
  <c r="L25" i="108"/>
  <c r="E25" i="108"/>
  <c r="M22" i="155"/>
  <c r="L22" i="8"/>
  <c r="E22" i="68"/>
  <c r="L22" i="68"/>
  <c r="E22" i="76"/>
  <c r="L22" i="76"/>
  <c r="L25" i="105"/>
  <c r="E25" i="105"/>
  <c r="L22" i="33"/>
  <c r="E22" i="33"/>
  <c r="L19" i="157"/>
  <c r="E19" i="157"/>
  <c r="F25" i="121"/>
  <c r="L22" i="115"/>
  <c r="E22" i="115"/>
  <c r="F25" i="118"/>
  <c r="F22" i="108"/>
  <c r="E22" i="19"/>
  <c r="L22" i="19"/>
  <c r="F14" i="156" l="1"/>
  <c r="F14" i="169"/>
  <c r="F19" i="42"/>
  <c r="F19" i="13"/>
  <c r="F19" i="34"/>
  <c r="F19" i="67"/>
  <c r="F22" i="55"/>
  <c r="F25" i="38"/>
  <c r="L19" i="93"/>
  <c r="S22" i="8"/>
  <c r="M22" i="108"/>
  <c r="E25" i="13"/>
  <c r="L25" i="13"/>
  <c r="L19" i="68"/>
  <c r="L19" i="22"/>
  <c r="S25" i="95"/>
  <c r="F19" i="137"/>
  <c r="S25" i="22"/>
  <c r="S22" i="112"/>
  <c r="L25" i="32"/>
  <c r="S22" i="37"/>
  <c r="F19" i="85"/>
  <c r="T22" i="76"/>
  <c r="M22" i="97"/>
  <c r="M22" i="112"/>
  <c r="M22" i="83"/>
  <c r="M25" i="22"/>
  <c r="F25" i="71"/>
  <c r="L19" i="83"/>
  <c r="L19" i="124"/>
  <c r="S22" i="156"/>
  <c r="T22" i="120"/>
  <c r="L22" i="16"/>
  <c r="L25" i="90"/>
  <c r="M22" i="38"/>
  <c r="F22" i="62"/>
  <c r="S25" i="32"/>
  <c r="T22" i="92"/>
  <c r="E25" i="55"/>
  <c r="M25" i="139"/>
  <c r="L19" i="65"/>
  <c r="F19" i="9"/>
  <c r="M25" i="12"/>
  <c r="M25" i="70"/>
  <c r="L19" i="16"/>
  <c r="L19" i="30"/>
  <c r="M25" i="44"/>
  <c r="T22" i="63"/>
  <c r="L25" i="31"/>
  <c r="L19" i="24"/>
  <c r="T22" i="101"/>
  <c r="M25" i="26"/>
  <c r="M22" i="110"/>
  <c r="E25" i="139"/>
  <c r="L25" i="34"/>
  <c r="S22" i="76"/>
  <c r="F19" i="59"/>
  <c r="S22" i="97"/>
  <c r="M22" i="92"/>
  <c r="L25" i="55"/>
  <c r="S22" i="57"/>
  <c r="F19" i="72"/>
  <c r="M25" i="166"/>
  <c r="S25" i="44"/>
  <c r="T22" i="83"/>
  <c r="F19" i="80"/>
  <c r="T22" i="140"/>
  <c r="L19" i="122"/>
  <c r="S22" i="95"/>
  <c r="L19" i="112"/>
  <c r="S22" i="32"/>
  <c r="F25" i="50"/>
  <c r="M25" i="63"/>
  <c r="S22" i="108"/>
  <c r="T22" i="51"/>
  <c r="F22" i="101"/>
  <c r="L25" i="99"/>
  <c r="E22" i="11"/>
  <c r="L19" i="123"/>
  <c r="E25" i="78"/>
  <c r="S19" i="51"/>
  <c r="F19" i="93"/>
  <c r="F14" i="93" s="1"/>
  <c r="S19" i="76"/>
  <c r="S25" i="64"/>
  <c r="F19" i="17"/>
  <c r="S19" i="26"/>
  <c r="M22" i="8"/>
  <c r="S22" i="13"/>
  <c r="F25" i="110"/>
  <c r="S22" i="106"/>
  <c r="F19" i="63"/>
  <c r="M25" i="86"/>
  <c r="L19" i="76"/>
  <c r="F19" i="15"/>
  <c r="M25" i="25"/>
  <c r="M22" i="101"/>
  <c r="S25" i="99"/>
  <c r="L25" i="14"/>
  <c r="S19" i="170"/>
  <c r="F25" i="31"/>
  <c r="T22" i="155"/>
  <c r="F19" i="111"/>
  <c r="F14" i="111" s="1"/>
  <c r="T22" i="158"/>
  <c r="F22" i="42"/>
  <c r="S22" i="96"/>
  <c r="S19" i="157"/>
  <c r="S25" i="108"/>
  <c r="S25" i="75"/>
  <c r="L25" i="86"/>
  <c r="L19" i="137"/>
  <c r="L25" i="89"/>
  <c r="F25" i="137"/>
  <c r="L19" i="70"/>
  <c r="S22" i="51"/>
  <c r="F25" i="81"/>
  <c r="S19" i="9"/>
  <c r="T22" i="8"/>
  <c r="L22" i="13"/>
  <c r="M25" i="105"/>
  <c r="L19" i="29"/>
  <c r="S22" i="82"/>
  <c r="T22" i="57"/>
  <c r="F25" i="15"/>
  <c r="M25" i="156"/>
  <c r="L25" i="80"/>
  <c r="L19" i="101"/>
  <c r="S22" i="114"/>
  <c r="E22" i="114"/>
  <c r="F22" i="155"/>
  <c r="F14" i="155" s="1"/>
  <c r="L19" i="18"/>
  <c r="T22" i="72"/>
  <c r="S22" i="33"/>
  <c r="F19" i="81"/>
  <c r="S25" i="15"/>
  <c r="F25" i="85"/>
  <c r="S25" i="89"/>
  <c r="M25" i="137"/>
  <c r="L19" i="23"/>
  <c r="M22" i="72"/>
  <c r="L19" i="9"/>
  <c r="L19" i="85"/>
  <c r="L19" i="26"/>
  <c r="L19" i="21"/>
  <c r="M22" i="19"/>
  <c r="L19" i="80"/>
  <c r="S25" i="170"/>
  <c r="F22" i="140"/>
  <c r="F19" i="114"/>
  <c r="M25" i="64"/>
  <c r="L19" i="49"/>
  <c r="F19" i="83"/>
  <c r="T22" i="171"/>
  <c r="T22" i="139"/>
  <c r="F22" i="63"/>
  <c r="S22" i="110"/>
  <c r="F22" i="51"/>
  <c r="S22" i="167"/>
  <c r="M22" i="93"/>
  <c r="S25" i="80"/>
  <c r="S25" i="103"/>
  <c r="S22" i="67"/>
  <c r="E22" i="67"/>
  <c r="F19" i="69"/>
  <c r="F14" i="69" s="1"/>
  <c r="S19" i="78"/>
  <c r="F22" i="92"/>
  <c r="F25" i="34"/>
  <c r="F14" i="34" s="1"/>
  <c r="M25" i="85"/>
  <c r="L19" i="12"/>
  <c r="E22" i="8"/>
  <c r="L19" i="59"/>
  <c r="S22" i="90"/>
  <c r="S19" i="98"/>
  <c r="E25" i="70"/>
  <c r="F22" i="25"/>
  <c r="S22" i="83"/>
  <c r="E22" i="83"/>
  <c r="M25" i="36"/>
  <c r="L19" i="36"/>
  <c r="S25" i="50"/>
  <c r="L19" i="57"/>
  <c r="T22" i="19"/>
  <c r="S22" i="63"/>
  <c r="M22" i="140"/>
  <c r="S25" i="24"/>
  <c r="M22" i="47"/>
  <c r="L19" i="32"/>
  <c r="S25" i="157"/>
  <c r="F19" i="82"/>
  <c r="T22" i="103"/>
  <c r="L25" i="88"/>
  <c r="M22" i="115"/>
  <c r="L19" i="98"/>
  <c r="L19" i="115"/>
  <c r="M22" i="63"/>
  <c r="F25" i="168"/>
  <c r="F19" i="87"/>
  <c r="F14" i="87" s="1"/>
  <c r="F19" i="120"/>
  <c r="M22" i="51"/>
  <c r="L19" i="15"/>
  <c r="M25" i="20"/>
  <c r="T25" i="157"/>
  <c r="M22" i="21"/>
  <c r="S22" i="14"/>
  <c r="S19" i="41"/>
  <c r="S25" i="28"/>
  <c r="F22" i="64"/>
  <c r="F22" i="41"/>
  <c r="L19" i="72"/>
  <c r="L19" i="13"/>
  <c r="M22" i="55"/>
  <c r="L19" i="34"/>
  <c r="M22" i="69"/>
  <c r="S22" i="111"/>
  <c r="F22" i="23"/>
  <c r="M25" i="108"/>
  <c r="S25" i="88"/>
  <c r="L25" i="60"/>
  <c r="F19" i="124"/>
  <c r="F14" i="124" s="1"/>
  <c r="M22" i="139"/>
  <c r="S19" i="17"/>
  <c r="F19" i="89"/>
  <c r="S25" i="92"/>
  <c r="S22" i="30"/>
  <c r="T22" i="93"/>
  <c r="F25" i="170"/>
  <c r="M22" i="111"/>
  <c r="M25" i="41"/>
  <c r="S19" i="37"/>
  <c r="F19" i="11"/>
  <c r="F14" i="11" s="1"/>
  <c r="L19" i="81"/>
  <c r="T22" i="169"/>
  <c r="T22" i="119"/>
  <c r="F22" i="48"/>
  <c r="T22" i="75"/>
  <c r="S25" i="29"/>
  <c r="F14" i="80"/>
  <c r="M22" i="49"/>
  <c r="F19" i="65"/>
  <c r="F22" i="39"/>
  <c r="M25" i="90"/>
  <c r="T22" i="47"/>
  <c r="L19" i="114"/>
  <c r="M22" i="33"/>
  <c r="F19" i="122"/>
  <c r="F14" i="122" s="1"/>
  <c r="L19" i="63"/>
  <c r="L25" i="159"/>
  <c r="L25" i="26"/>
  <c r="M22" i="103"/>
  <c r="T22" i="115"/>
  <c r="M25" i="89"/>
  <c r="L25" i="17"/>
  <c r="M22" i="78"/>
  <c r="M22" i="28"/>
  <c r="L25" i="118"/>
  <c r="M25" i="170"/>
  <c r="T22" i="111"/>
  <c r="M22" i="32"/>
  <c r="T22" i="110"/>
  <c r="L19" i="99"/>
  <c r="S22" i="42"/>
  <c r="S19" i="69"/>
  <c r="T22" i="168"/>
  <c r="E25" i="27"/>
  <c r="S22" i="121"/>
  <c r="M25" i="80"/>
  <c r="T22" i="49"/>
  <c r="M22" i="109"/>
  <c r="T19" i="157"/>
  <c r="S22" i="102"/>
  <c r="L22" i="26"/>
  <c r="T22" i="33"/>
  <c r="T22" i="69"/>
  <c r="M25" i="160"/>
  <c r="M14" i="160" s="1"/>
  <c r="F25" i="160"/>
  <c r="F14" i="160" s="1"/>
  <c r="S19" i="23"/>
  <c r="L19" i="42"/>
  <c r="M22" i="90"/>
  <c r="F25" i="55"/>
  <c r="S25" i="17"/>
  <c r="M22" i="57"/>
  <c r="T22" i="28"/>
  <c r="M25" i="87"/>
  <c r="S25" i="118"/>
  <c r="T22" i="59"/>
  <c r="T22" i="82"/>
  <c r="M19" i="111"/>
  <c r="L19" i="67"/>
  <c r="F19" i="123"/>
  <c r="F14" i="123" s="1"/>
  <c r="F19" i="50"/>
  <c r="L19" i="166"/>
  <c r="S25" i="90"/>
  <c r="L19" i="111"/>
  <c r="L19" i="38"/>
  <c r="T22" i="98"/>
  <c r="S22" i="69"/>
  <c r="M25" i="83"/>
  <c r="L22" i="55"/>
  <c r="F14" i="13"/>
  <c r="T22" i="108"/>
  <c r="L25" i="98"/>
  <c r="M22" i="98"/>
  <c r="F22" i="67"/>
  <c r="E25" i="110"/>
  <c r="S22" i="20"/>
  <c r="M25" i="13"/>
  <c r="F22" i="75"/>
  <c r="T22" i="109"/>
  <c r="S19" i="119"/>
  <c r="F22" i="76"/>
  <c r="L19" i="17"/>
  <c r="T22" i="112"/>
  <c r="S22" i="93"/>
  <c r="F19" i="157"/>
  <c r="F14" i="157" s="1"/>
  <c r="L19" i="60"/>
  <c r="M22" i="37"/>
  <c r="M22" i="68"/>
  <c r="L19" i="82"/>
  <c r="T19" i="171"/>
  <c r="M25" i="55"/>
  <c r="S19" i="111"/>
  <c r="F22" i="18"/>
  <c r="T22" i="78"/>
  <c r="M25" i="75"/>
  <c r="E22" i="156"/>
  <c r="L19" i="89"/>
  <c r="F22" i="120"/>
  <c r="F14" i="120" s="1"/>
  <c r="L19" i="87"/>
  <c r="M25" i="122"/>
  <c r="L19" i="150"/>
  <c r="M22" i="59"/>
  <c r="M22" i="82"/>
  <c r="S22" i="124"/>
  <c r="F19" i="159"/>
  <c r="F14" i="159" s="1"/>
  <c r="T22" i="38"/>
  <c r="M22" i="95"/>
  <c r="T22" i="32"/>
  <c r="S25" i="86"/>
  <c r="F19" i="47"/>
  <c r="S25" i="13"/>
  <c r="M25" i="78"/>
  <c r="M25" i="121"/>
  <c r="F25" i="83"/>
  <c r="F14" i="83" s="1"/>
  <c r="L19" i="108"/>
  <c r="M22" i="75"/>
  <c r="S25" i="60"/>
  <c r="M25" i="118"/>
  <c r="F22" i="168"/>
  <c r="S25" i="98"/>
  <c r="M25" i="93"/>
  <c r="L25" i="22"/>
  <c r="S22" i="140"/>
  <c r="E22" i="140"/>
  <c r="E25" i="32"/>
  <c r="S22" i="23"/>
  <c r="S19" i="87"/>
  <c r="T22" i="159"/>
  <c r="F25" i="27"/>
  <c r="M22" i="76"/>
  <c r="T22" i="97"/>
  <c r="F19" i="26"/>
  <c r="F14" i="26" s="1"/>
  <c r="F25" i="95"/>
  <c r="M19" i="157"/>
  <c r="F25" i="22"/>
  <c r="L25" i="123"/>
  <c r="T22" i="37"/>
  <c r="T22" i="68"/>
  <c r="F19" i="49"/>
  <c r="T22" i="90"/>
  <c r="L25" i="41"/>
  <c r="M22" i="120"/>
  <c r="S22" i="9"/>
  <c r="L19" i="120"/>
  <c r="W27" i="36"/>
  <c r="E25" i="90"/>
  <c r="T25" i="156"/>
  <c r="F22" i="59"/>
  <c r="F22" i="82"/>
  <c r="M19" i="159"/>
  <c r="M25" i="157"/>
  <c r="L19" i="33"/>
  <c r="T22" i="95"/>
  <c r="T22" i="106"/>
  <c r="F22" i="106"/>
  <c r="S22" i="27"/>
  <c r="S25" i="121"/>
  <c r="L25" i="139"/>
  <c r="M25" i="24"/>
  <c r="M25" i="88"/>
  <c r="T25" i="158"/>
  <c r="E25" i="36"/>
  <c r="L19" i="160"/>
  <c r="F19" i="19"/>
  <c r="L25" i="12"/>
  <c r="L25" i="120"/>
  <c r="T22" i="88"/>
  <c r="M25" i="171"/>
  <c r="M14" i="171" s="1"/>
  <c r="S25" i="18"/>
  <c r="L25" i="33"/>
  <c r="S22" i="15"/>
  <c r="T22" i="121"/>
  <c r="S22" i="158"/>
  <c r="F19" i="106"/>
  <c r="F25" i="59"/>
  <c r="F22" i="15"/>
  <c r="F19" i="118"/>
  <c r="F14" i="118" s="1"/>
  <c r="F19" i="103"/>
  <c r="F14" i="103" s="1"/>
  <c r="T22" i="122"/>
  <c r="T22" i="170"/>
  <c r="M25" i="101"/>
  <c r="L25" i="18"/>
  <c r="T22" i="36"/>
  <c r="F19" i="139"/>
  <c r="F14" i="139" s="1"/>
  <c r="L25" i="62"/>
  <c r="F14" i="158"/>
  <c r="L25" i="36"/>
  <c r="S19" i="60"/>
  <c r="M22" i="114"/>
  <c r="S19" i="48"/>
  <c r="L25" i="166"/>
  <c r="S25" i="12"/>
  <c r="M22" i="88"/>
  <c r="L19" i="167"/>
  <c r="T25" i="171"/>
  <c r="S22" i="44"/>
  <c r="F19" i="105"/>
  <c r="F14" i="105" s="1"/>
  <c r="S25" i="112"/>
  <c r="M25" i="8"/>
  <c r="S22" i="168"/>
  <c r="S22" i="31"/>
  <c r="F22" i="77"/>
  <c r="M22" i="77"/>
  <c r="L25" i="68"/>
  <c r="F22" i="24"/>
  <c r="S22" i="36"/>
  <c r="S25" i="120"/>
  <c r="S25" i="57"/>
  <c r="L25" i="11"/>
  <c r="M22" i="122"/>
  <c r="F14" i="72"/>
  <c r="L25" i="119"/>
  <c r="L19" i="140"/>
  <c r="F22" i="60"/>
  <c r="L19" i="58"/>
  <c r="L19" i="156"/>
  <c r="M22" i="102"/>
  <c r="M22" i="106"/>
  <c r="M25" i="158"/>
  <c r="F19" i="75"/>
  <c r="S22" i="48"/>
  <c r="M19" i="77"/>
  <c r="L19" i="44"/>
  <c r="S25" i="166"/>
  <c r="S22" i="92"/>
  <c r="L19" i="8"/>
  <c r="S25" i="49"/>
  <c r="F19" i="37"/>
  <c r="F14" i="37" s="1"/>
  <c r="M14" i="169"/>
  <c r="L19" i="71"/>
  <c r="L19" i="96"/>
  <c r="L25" i="67"/>
  <c r="L19" i="88"/>
  <c r="L19" i="170"/>
  <c r="S22" i="17"/>
  <c r="S25" i="68"/>
  <c r="M25" i="51"/>
  <c r="M25" i="109"/>
  <c r="M25" i="97"/>
  <c r="S25" i="115"/>
  <c r="M25" i="72"/>
  <c r="S25" i="119"/>
  <c r="M22" i="36"/>
  <c r="M22" i="34"/>
  <c r="L25" i="8"/>
  <c r="L25" i="37"/>
  <c r="S19" i="156"/>
  <c r="L25" i="103"/>
  <c r="M25" i="60"/>
  <c r="T22" i="102"/>
  <c r="T22" i="21"/>
  <c r="M22" i="9"/>
  <c r="L19" i="169"/>
  <c r="L25" i="27"/>
  <c r="L25" i="58"/>
  <c r="T22" i="114"/>
  <c r="L19" i="48"/>
  <c r="L19" i="14"/>
  <c r="T19" i="119"/>
  <c r="L19" i="92"/>
  <c r="T22" i="166"/>
  <c r="S22" i="137"/>
  <c r="L25" i="16"/>
  <c r="L25" i="59"/>
  <c r="S19" i="36"/>
  <c r="L19" i="25"/>
  <c r="S25" i="67"/>
  <c r="L25" i="97"/>
  <c r="S25" i="109"/>
  <c r="L25" i="39"/>
  <c r="L19" i="90"/>
  <c r="M22" i="150"/>
  <c r="S22" i="118"/>
  <c r="T22" i="160"/>
  <c r="M19" i="156"/>
  <c r="L19" i="118"/>
  <c r="L25" i="102"/>
  <c r="L19" i="103"/>
  <c r="L25" i="47"/>
  <c r="L19" i="102"/>
  <c r="F22" i="17"/>
  <c r="L19" i="158"/>
  <c r="L19" i="139"/>
  <c r="T19" i="160"/>
  <c r="S25" i="58"/>
  <c r="M25" i="103"/>
  <c r="M22" i="167"/>
  <c r="L22" i="14"/>
  <c r="L19" i="171"/>
  <c r="L19" i="105"/>
  <c r="S19" i="166"/>
  <c r="S19" i="121"/>
  <c r="S25" i="71"/>
  <c r="S25" i="16"/>
  <c r="T25" i="169"/>
  <c r="S22" i="22"/>
  <c r="T22" i="44"/>
  <c r="M22" i="20"/>
  <c r="S19" i="88"/>
  <c r="S25" i="39"/>
  <c r="S22" i="122"/>
  <c r="L19" i="106"/>
  <c r="S22" i="12"/>
  <c r="S25" i="47"/>
  <c r="S25" i="150"/>
  <c r="F22" i="170"/>
  <c r="S19" i="158"/>
  <c r="S19" i="159"/>
  <c r="F25" i="32"/>
  <c r="S19" i="168"/>
  <c r="T22" i="34"/>
  <c r="L25" i="106"/>
  <c r="S25" i="102"/>
  <c r="L25" i="160"/>
  <c r="S22" i="109"/>
  <c r="S19" i="27"/>
  <c r="F14" i="82"/>
  <c r="S22" i="150"/>
  <c r="M22" i="166"/>
  <c r="L19" i="121"/>
  <c r="F19" i="109"/>
  <c r="F14" i="109" s="1"/>
  <c r="F22" i="44"/>
  <c r="T22" i="20"/>
  <c r="S22" i="139"/>
  <c r="L25" i="93"/>
  <c r="M25" i="155"/>
  <c r="L25" i="167"/>
  <c r="F14" i="9"/>
  <c r="F19" i="95"/>
  <c r="M22" i="12"/>
  <c r="L25" i="49"/>
  <c r="M25" i="30"/>
  <c r="M22" i="170"/>
  <c r="M25" i="32"/>
  <c r="L19" i="20"/>
  <c r="F19" i="86"/>
  <c r="L19" i="27"/>
  <c r="L25" i="48"/>
  <c r="S22" i="75"/>
  <c r="S19" i="32"/>
  <c r="M25" i="150"/>
  <c r="S22" i="39"/>
  <c r="L19" i="19"/>
  <c r="F25" i="77"/>
  <c r="M25" i="77"/>
  <c r="M22" i="124"/>
  <c r="T22" i="167"/>
  <c r="F25" i="33"/>
  <c r="S22" i="170"/>
  <c r="F25" i="49"/>
  <c r="M25" i="82"/>
  <c r="L25" i="83"/>
  <c r="S25" i="8"/>
  <c r="F14" i="119"/>
  <c r="L22" i="27"/>
  <c r="M25" i="124"/>
  <c r="M25" i="11"/>
  <c r="M22" i="44"/>
  <c r="L25" i="72"/>
  <c r="S22" i="77"/>
  <c r="L19" i="31"/>
  <c r="S19" i="108"/>
  <c r="S25" i="167"/>
  <c r="L19" i="41"/>
  <c r="M25" i="9"/>
  <c r="L19" i="78"/>
  <c r="S25" i="93"/>
  <c r="T22" i="12"/>
  <c r="S22" i="99"/>
  <c r="T22" i="118"/>
  <c r="M25" i="69"/>
  <c r="M22" i="123"/>
  <c r="F19" i="140"/>
  <c r="F14" i="140" s="1"/>
  <c r="S25" i="19"/>
  <c r="L19" i="75"/>
  <c r="S22" i="72"/>
  <c r="F19" i="110"/>
  <c r="T22" i="124"/>
  <c r="S19" i="39"/>
  <c r="M19" i="119"/>
  <c r="M14" i="119" s="1"/>
  <c r="F25" i="47"/>
  <c r="F14" i="47" s="1"/>
  <c r="S25" i="83"/>
  <c r="S22" i="41"/>
  <c r="F25" i="76"/>
  <c r="F25" i="98"/>
  <c r="T22" i="156"/>
  <c r="L25" i="111"/>
  <c r="T19" i="168"/>
  <c r="S25" i="72"/>
  <c r="T22" i="105"/>
  <c r="F25" i="23"/>
  <c r="M22" i="70"/>
  <c r="S19" i="80"/>
  <c r="L25" i="28"/>
  <c r="M22" i="29"/>
  <c r="S25" i="23"/>
  <c r="S22" i="85"/>
  <c r="T22" i="123"/>
  <c r="M25" i="140"/>
  <c r="L19" i="11"/>
  <c r="M25" i="68"/>
  <c r="L19" i="50"/>
  <c r="F25" i="96"/>
  <c r="L25" i="57"/>
  <c r="M25" i="115"/>
  <c r="S19" i="82"/>
  <c r="T22" i="99"/>
  <c r="T25" i="119"/>
  <c r="M25" i="98"/>
  <c r="M22" i="50"/>
  <c r="E22" i="22"/>
  <c r="S22" i="64"/>
  <c r="S25" i="69"/>
  <c r="S25" i="111"/>
  <c r="S19" i="101"/>
  <c r="S19" i="155"/>
  <c r="M22" i="105"/>
  <c r="S19" i="123"/>
  <c r="S22" i="89"/>
  <c r="L25" i="101"/>
  <c r="T22" i="70"/>
  <c r="S19" i="38"/>
  <c r="T22" i="29"/>
  <c r="M22" i="87"/>
  <c r="L25" i="63"/>
  <c r="M22" i="118"/>
  <c r="L25" i="115"/>
  <c r="M19" i="155"/>
  <c r="S22" i="81"/>
  <c r="M19" i="158"/>
  <c r="L19" i="69"/>
  <c r="M22" i="71"/>
  <c r="M25" i="96"/>
  <c r="S22" i="47"/>
  <c r="M25" i="99"/>
  <c r="M25" i="159"/>
  <c r="M14" i="159" s="1"/>
  <c r="L19" i="47"/>
  <c r="S19" i="96"/>
  <c r="T22" i="157"/>
  <c r="F19" i="92"/>
  <c r="M25" i="102"/>
  <c r="T22" i="96"/>
  <c r="T22" i="50"/>
  <c r="L19" i="37"/>
  <c r="L19" i="62"/>
  <c r="T22" i="85"/>
  <c r="F19" i="96"/>
  <c r="M25" i="14"/>
  <c r="L19" i="51"/>
  <c r="F19" i="25"/>
  <c r="F14" i="168"/>
  <c r="F19" i="170"/>
  <c r="M22" i="137"/>
  <c r="S25" i="26"/>
  <c r="T22" i="86"/>
  <c r="M22" i="31"/>
  <c r="M22" i="58"/>
  <c r="L25" i="76"/>
  <c r="S19" i="64"/>
  <c r="L19" i="95"/>
  <c r="S19" i="77"/>
  <c r="M25" i="37"/>
  <c r="S25" i="78"/>
  <c r="X27" i="36"/>
  <c r="S25" i="63"/>
  <c r="F19" i="102"/>
  <c r="F14" i="102" s="1"/>
  <c r="L25" i="21"/>
  <c r="S25" i="171"/>
  <c r="L19" i="86"/>
  <c r="S19" i="85"/>
  <c r="T19" i="158"/>
  <c r="S25" i="59"/>
  <c r="E25" i="121"/>
  <c r="S22" i="65"/>
  <c r="F25" i="17"/>
  <c r="L25" i="137"/>
  <c r="F25" i="92"/>
  <c r="S19" i="63"/>
  <c r="T22" i="9"/>
  <c r="F25" i="29"/>
  <c r="L19" i="28"/>
  <c r="L19" i="39"/>
  <c r="S25" i="48"/>
  <c r="S19" i="97"/>
  <c r="S22" i="80"/>
  <c r="M22" i="99"/>
  <c r="S25" i="81"/>
  <c r="L19" i="64"/>
  <c r="M22" i="81"/>
  <c r="M22" i="96"/>
  <c r="S22" i="58"/>
  <c r="M25" i="114"/>
  <c r="L19" i="109"/>
  <c r="F19" i="71"/>
  <c r="F22" i="85"/>
  <c r="S25" i="65"/>
  <c r="M19" i="168"/>
  <c r="M14" i="168" s="1"/>
  <c r="T22" i="137"/>
  <c r="F22" i="86"/>
  <c r="M22" i="80"/>
  <c r="T22" i="150"/>
  <c r="E22" i="158"/>
  <c r="F25" i="65"/>
  <c r="S19" i="169"/>
  <c r="T22" i="31"/>
  <c r="S22" i="34"/>
  <c r="S25" i="55"/>
  <c r="T22" i="87"/>
  <c r="S22" i="157"/>
  <c r="S25" i="21"/>
  <c r="L25" i="82"/>
  <c r="M25" i="167"/>
  <c r="S19" i="171"/>
  <c r="M25" i="57"/>
  <c r="L25" i="124"/>
  <c r="F25" i="106"/>
  <c r="F14" i="106" s="1"/>
  <c r="M25" i="17"/>
  <c r="S25" i="137"/>
  <c r="M25" i="92"/>
  <c r="T22" i="71"/>
  <c r="L19" i="110"/>
  <c r="L19" i="97"/>
  <c r="T25" i="159"/>
  <c r="S25" i="169"/>
  <c r="S22" i="50"/>
  <c r="F25" i="171"/>
  <c r="F14" i="171" s="1"/>
  <c r="E22" i="44"/>
  <c r="E25" i="112"/>
  <c r="M25" i="18"/>
  <c r="S25" i="42"/>
  <c r="T22" i="81"/>
  <c r="F19" i="121"/>
  <c r="F14" i="121" s="1"/>
  <c r="F22" i="96"/>
  <c r="F25" i="114"/>
  <c r="F14" i="114" s="1"/>
  <c r="S25" i="38"/>
  <c r="E22" i="31"/>
  <c r="E25" i="33"/>
  <c r="M22" i="85"/>
  <c r="S19" i="62"/>
  <c r="S22" i="123"/>
  <c r="S25" i="51"/>
  <c r="M22" i="86"/>
  <c r="M22" i="121"/>
  <c r="L19" i="155"/>
  <c r="T22" i="80"/>
  <c r="S22" i="87"/>
  <c r="S25" i="76"/>
  <c r="M25" i="65"/>
  <c r="S25" i="140"/>
  <c r="S25" i="30"/>
  <c r="T22" i="58"/>
  <c r="M25" i="111"/>
  <c r="S19" i="103"/>
  <c r="S19" i="55"/>
  <c r="S25" i="82"/>
  <c r="F25" i="101"/>
  <c r="E25" i="18"/>
  <c r="S25" i="124"/>
  <c r="S25" i="25"/>
  <c r="M25" i="106"/>
  <c r="S19" i="22"/>
  <c r="F14" i="75" l="1"/>
  <c r="T14" i="171"/>
  <c r="F14" i="25"/>
  <c r="T14" i="119"/>
  <c r="M14" i="157"/>
  <c r="F14" i="137"/>
  <c r="F14" i="17"/>
  <c r="E19" i="58"/>
  <c r="E19" i="11"/>
  <c r="E19" i="106"/>
  <c r="E19" i="90"/>
  <c r="E19" i="139"/>
  <c r="E19" i="118"/>
  <c r="M25" i="95"/>
  <c r="S19" i="28"/>
  <c r="E19" i="39"/>
  <c r="M19" i="48"/>
  <c r="S19" i="44"/>
  <c r="L19" i="55"/>
  <c r="M19" i="88"/>
  <c r="M19" i="14"/>
  <c r="T22" i="22"/>
  <c r="M25" i="49"/>
  <c r="E19" i="19"/>
  <c r="T25" i="68"/>
  <c r="F25" i="39"/>
  <c r="S25" i="36"/>
  <c r="W25" i="36" s="1"/>
  <c r="W26" i="36"/>
  <c r="M19" i="90"/>
  <c r="E19" i="81"/>
  <c r="M19" i="102"/>
  <c r="S19" i="95"/>
  <c r="E19" i="50"/>
  <c r="M25" i="76"/>
  <c r="M25" i="47"/>
  <c r="M25" i="123"/>
  <c r="E19" i="14"/>
  <c r="T25" i="103"/>
  <c r="M22" i="24"/>
  <c r="E19" i="65"/>
  <c r="E19" i="89"/>
  <c r="E19" i="30"/>
  <c r="E19" i="97"/>
  <c r="E19" i="64"/>
  <c r="T25" i="124"/>
  <c r="T25" i="106"/>
  <c r="T25" i="37"/>
  <c r="T25" i="150"/>
  <c r="M19" i="140"/>
  <c r="F14" i="86"/>
  <c r="S19" i="118"/>
  <c r="T25" i="109"/>
  <c r="E19" i="88"/>
  <c r="M19" i="37"/>
  <c r="S19" i="58"/>
  <c r="M19" i="105"/>
  <c r="M25" i="112"/>
  <c r="E19" i="57"/>
  <c r="E19" i="78"/>
  <c r="M19" i="86"/>
  <c r="S19" i="14"/>
  <c r="S25" i="62"/>
  <c r="E19" i="71"/>
  <c r="T22" i="77"/>
  <c r="F19" i="112"/>
  <c r="F14" i="112" s="1"/>
  <c r="E19" i="93"/>
  <c r="E19" i="62"/>
  <c r="T25" i="115"/>
  <c r="S19" i="50"/>
  <c r="M19" i="121"/>
  <c r="E19" i="86"/>
  <c r="F14" i="170"/>
  <c r="M19" i="96"/>
  <c r="F19" i="97"/>
  <c r="F14" i="97" s="1"/>
  <c r="M19" i="110"/>
  <c r="M25" i="21"/>
  <c r="M22" i="17"/>
  <c r="M25" i="19"/>
  <c r="T25" i="111"/>
  <c r="M19" i="139"/>
  <c r="T25" i="60"/>
  <c r="M19" i="76"/>
  <c r="F14" i="71"/>
  <c r="M19" i="71"/>
  <c r="E25" i="12"/>
  <c r="M19" i="170"/>
  <c r="E19" i="69"/>
  <c r="S19" i="90"/>
  <c r="M19" i="97"/>
  <c r="T25" i="140"/>
  <c r="T25" i="65"/>
  <c r="E19" i="31"/>
  <c r="M19" i="95"/>
  <c r="F25" i="21"/>
  <c r="F19" i="39"/>
  <c r="F14" i="39" s="1"/>
  <c r="T25" i="96"/>
  <c r="T22" i="17"/>
  <c r="F25" i="19"/>
  <c r="F14" i="19" s="1"/>
  <c r="F19" i="27"/>
  <c r="F14" i="27" s="1"/>
  <c r="M25" i="120"/>
  <c r="E19" i="112"/>
  <c r="F25" i="57"/>
  <c r="S19" i="110"/>
  <c r="E19" i="51"/>
  <c r="E19" i="109"/>
  <c r="F19" i="167"/>
  <c r="F14" i="167" s="1"/>
  <c r="S19" i="86"/>
  <c r="S25" i="101"/>
  <c r="F25" i="16"/>
  <c r="T22" i="65"/>
  <c r="F19" i="64"/>
  <c r="F14" i="64" s="1"/>
  <c r="T25" i="98"/>
  <c r="M14" i="77"/>
  <c r="S25" i="106"/>
  <c r="T25" i="9"/>
  <c r="T25" i="41"/>
  <c r="M19" i="75"/>
  <c r="F19" i="98"/>
  <c r="F14" i="98" s="1"/>
  <c r="E19" i="15"/>
  <c r="S19" i="167"/>
  <c r="M19" i="167"/>
  <c r="M14" i="167" s="1"/>
  <c r="M25" i="16"/>
  <c r="E19" i="47"/>
  <c r="T25" i="88"/>
  <c r="M19" i="64"/>
  <c r="E19" i="75"/>
  <c r="T25" i="77"/>
  <c r="S19" i="106"/>
  <c r="E19" i="105"/>
  <c r="S19" i="139"/>
  <c r="T19" i="77"/>
  <c r="M25" i="29"/>
  <c r="M19" i="25"/>
  <c r="F14" i="96"/>
  <c r="M25" i="23"/>
  <c r="E19" i="41"/>
  <c r="E19" i="20"/>
  <c r="S25" i="97"/>
  <c r="E19" i="48"/>
  <c r="T25" i="69"/>
  <c r="E19" i="96"/>
  <c r="T25" i="82"/>
  <c r="T22" i="30"/>
  <c r="T25" i="24"/>
  <c r="M22" i="60"/>
  <c r="F14" i="110"/>
  <c r="F19" i="8"/>
  <c r="F14" i="8" s="1"/>
  <c r="S19" i="75"/>
  <c r="M25" i="33"/>
  <c r="E19" i="27"/>
  <c r="M19" i="109"/>
  <c r="S19" i="25"/>
  <c r="E19" i="8"/>
  <c r="M22" i="30"/>
  <c r="F19" i="41"/>
  <c r="F14" i="41" s="1"/>
  <c r="T25" i="51"/>
  <c r="E19" i="28"/>
  <c r="S19" i="47"/>
  <c r="S19" i="11"/>
  <c r="T25" i="167"/>
  <c r="T25" i="99"/>
  <c r="M19" i="92"/>
  <c r="M22" i="65"/>
  <c r="F19" i="58"/>
  <c r="F22" i="22"/>
  <c r="F19" i="44"/>
  <c r="F14" i="44" s="1"/>
  <c r="T25" i="114"/>
  <c r="S25" i="85"/>
  <c r="M14" i="155"/>
  <c r="F19" i="99"/>
  <c r="F14" i="99" s="1"/>
  <c r="F22" i="30"/>
  <c r="F19" i="78"/>
  <c r="F14" i="78" s="1"/>
  <c r="T25" i="17"/>
  <c r="E19" i="110"/>
  <c r="T25" i="102"/>
  <c r="W23" i="36"/>
  <c r="E22" i="36"/>
  <c r="W22" i="36" s="1"/>
  <c r="F19" i="48"/>
  <c r="F14" i="92"/>
  <c r="E19" i="55"/>
  <c r="F19" i="88"/>
  <c r="F14" i="88" s="1"/>
  <c r="E19" i="37"/>
  <c r="F19" i="14"/>
  <c r="F14" i="14" s="1"/>
  <c r="F22" i="65"/>
  <c r="F14" i="65" s="1"/>
  <c r="T25" i="30"/>
  <c r="M22" i="22"/>
  <c r="M19" i="44"/>
  <c r="E19" i="121"/>
  <c r="F19" i="77"/>
  <c r="F14" i="77" s="1"/>
  <c r="T25" i="101"/>
  <c r="F19" i="29"/>
  <c r="T25" i="63"/>
  <c r="M19" i="68"/>
  <c r="M19" i="22"/>
  <c r="M19" i="12"/>
  <c r="T25" i="83"/>
  <c r="S19" i="99"/>
  <c r="M19" i="55"/>
  <c r="M22" i="41"/>
  <c r="E19" i="32"/>
  <c r="S19" i="31"/>
  <c r="E19" i="80"/>
  <c r="T25" i="25"/>
  <c r="M19" i="108"/>
  <c r="T25" i="44"/>
  <c r="M19" i="80"/>
  <c r="S25" i="158"/>
  <c r="T22" i="89"/>
  <c r="E19" i="124"/>
  <c r="T25" i="105"/>
  <c r="M25" i="38"/>
  <c r="M19" i="78"/>
  <c r="T22" i="15"/>
  <c r="M25" i="59"/>
  <c r="M19" i="19"/>
  <c r="S19" i="120"/>
  <c r="T25" i="118"/>
  <c r="E19" i="150"/>
  <c r="T25" i="80"/>
  <c r="M22" i="67"/>
  <c r="E22" i="55"/>
  <c r="T25" i="89"/>
  <c r="E19" i="114"/>
  <c r="M22" i="39"/>
  <c r="M22" i="23"/>
  <c r="S19" i="13"/>
  <c r="M19" i="87"/>
  <c r="E19" i="98"/>
  <c r="S25" i="168"/>
  <c r="E19" i="12"/>
  <c r="M19" i="69"/>
  <c r="T25" i="86"/>
  <c r="M19" i="83"/>
  <c r="S19" i="21"/>
  <c r="M19" i="81"/>
  <c r="F14" i="81"/>
  <c r="M22" i="42"/>
  <c r="T25" i="168"/>
  <c r="T14" i="168" s="1"/>
  <c r="E19" i="122"/>
  <c r="F19" i="21"/>
  <c r="S25" i="139"/>
  <c r="E19" i="68"/>
  <c r="S25" i="70"/>
  <c r="M19" i="67"/>
  <c r="M19" i="49"/>
  <c r="F14" i="95"/>
  <c r="M19" i="47"/>
  <c r="T25" i="87"/>
  <c r="T22" i="67"/>
  <c r="E19" i="38"/>
  <c r="M19" i="124"/>
  <c r="T25" i="95"/>
  <c r="S25" i="27"/>
  <c r="M25" i="34"/>
  <c r="E19" i="85"/>
  <c r="E19" i="101"/>
  <c r="F14" i="15"/>
  <c r="M19" i="15"/>
  <c r="S25" i="31"/>
  <c r="M19" i="9"/>
  <c r="M19" i="13"/>
  <c r="T25" i="57"/>
  <c r="M19" i="118"/>
  <c r="F19" i="115"/>
  <c r="F14" i="115" s="1"/>
  <c r="S19" i="150"/>
  <c r="S19" i="83"/>
  <c r="T25" i="12"/>
  <c r="T25" i="166"/>
  <c r="M19" i="122"/>
  <c r="S19" i="114"/>
  <c r="S19" i="124"/>
  <c r="T22" i="23"/>
  <c r="E19" i="59"/>
  <c r="S19" i="12"/>
  <c r="S19" i="92"/>
  <c r="T25" i="78"/>
  <c r="M25" i="15"/>
  <c r="T22" i="42"/>
  <c r="S19" i="115"/>
  <c r="S19" i="122"/>
  <c r="M22" i="13"/>
  <c r="S19" i="68"/>
  <c r="S19" i="33"/>
  <c r="T25" i="72"/>
  <c r="E19" i="92"/>
  <c r="S19" i="8"/>
  <c r="T22" i="24"/>
  <c r="M25" i="67"/>
  <c r="M19" i="115"/>
  <c r="F19" i="23"/>
  <c r="F14" i="23" s="1"/>
  <c r="E19" i="87"/>
  <c r="E19" i="67"/>
  <c r="M22" i="11"/>
  <c r="T25" i="70"/>
  <c r="F19" i="33"/>
  <c r="F14" i="33" s="1"/>
  <c r="F19" i="16"/>
  <c r="M19" i="120"/>
  <c r="T25" i="108"/>
  <c r="F25" i="28"/>
  <c r="S19" i="160"/>
  <c r="S25" i="14"/>
  <c r="S25" i="20"/>
  <c r="M19" i="59"/>
  <c r="F19" i="70"/>
  <c r="F14" i="70" s="1"/>
  <c r="M22" i="16"/>
  <c r="M25" i="62"/>
  <c r="S19" i="105"/>
  <c r="F22" i="36"/>
  <c r="X22" i="36" s="1"/>
  <c r="X23" i="36"/>
  <c r="M19" i="27"/>
  <c r="T19" i="109"/>
  <c r="T25" i="92"/>
  <c r="M19" i="29"/>
  <c r="S22" i="16"/>
  <c r="E19" i="17"/>
  <c r="T25" i="160"/>
  <c r="T14" i="160" s="1"/>
  <c r="S19" i="67"/>
  <c r="M19" i="33"/>
  <c r="M19" i="16"/>
  <c r="T25" i="36"/>
  <c r="T25" i="93"/>
  <c r="S19" i="59"/>
  <c r="M25" i="81"/>
  <c r="M25" i="28"/>
  <c r="M14" i="156"/>
  <c r="T25" i="90"/>
  <c r="T25" i="26"/>
  <c r="L22" i="11"/>
  <c r="M19" i="70"/>
  <c r="S19" i="19"/>
  <c r="E19" i="83"/>
  <c r="F25" i="58"/>
  <c r="E19" i="108"/>
  <c r="S19" i="89"/>
  <c r="T25" i="139"/>
  <c r="E19" i="63"/>
  <c r="M22" i="48"/>
  <c r="E19" i="34"/>
  <c r="S19" i="15"/>
  <c r="M19" i="82"/>
  <c r="T19" i="169"/>
  <c r="T14" i="169" s="1"/>
  <c r="E19" i="26"/>
  <c r="S19" i="102"/>
  <c r="M25" i="31"/>
  <c r="M19" i="63"/>
  <c r="M25" i="110"/>
  <c r="S25" i="41"/>
  <c r="T25" i="137"/>
  <c r="M25" i="71"/>
  <c r="T25" i="64"/>
  <c r="M25" i="58"/>
  <c r="T25" i="27"/>
  <c r="T25" i="32"/>
  <c r="T25" i="97"/>
  <c r="F14" i="59"/>
  <c r="E19" i="82"/>
  <c r="M19" i="50"/>
  <c r="S25" i="77"/>
  <c r="S25" i="122"/>
  <c r="M19" i="65"/>
  <c r="T22" i="48"/>
  <c r="S22" i="55"/>
  <c r="E19" i="115"/>
  <c r="M19" i="114"/>
  <c r="E19" i="9"/>
  <c r="S19" i="93"/>
  <c r="T25" i="85"/>
  <c r="T19" i="111"/>
  <c r="F14" i="50"/>
  <c r="T25" i="22"/>
  <c r="M19" i="137"/>
  <c r="E19" i="22"/>
  <c r="M19" i="34"/>
  <c r="M19" i="18"/>
  <c r="F19" i="20"/>
  <c r="F14" i="20" s="1"/>
  <c r="M19" i="106"/>
  <c r="E19" i="33"/>
  <c r="M19" i="112"/>
  <c r="M19" i="26"/>
  <c r="S19" i="65"/>
  <c r="X21" i="36"/>
  <c r="M22" i="18"/>
  <c r="F19" i="24"/>
  <c r="F14" i="24" s="1"/>
  <c r="M19" i="11"/>
  <c r="T25" i="20"/>
  <c r="S19" i="34"/>
  <c r="M22" i="64"/>
  <c r="E19" i="36"/>
  <c r="W19" i="36" s="1"/>
  <c r="W20" i="36"/>
  <c r="E19" i="49"/>
  <c r="E19" i="18"/>
  <c r="E19" i="137"/>
  <c r="M19" i="17"/>
  <c r="M19" i="93"/>
  <c r="E19" i="123"/>
  <c r="M25" i="50"/>
  <c r="E19" i="24"/>
  <c r="M19" i="85"/>
  <c r="S25" i="87"/>
  <c r="F19" i="18"/>
  <c r="T19" i="106"/>
  <c r="T25" i="55"/>
  <c r="T25" i="121"/>
  <c r="T22" i="18"/>
  <c r="S19" i="30"/>
  <c r="S25" i="110"/>
  <c r="E19" i="42"/>
  <c r="S22" i="26"/>
  <c r="S19" i="109"/>
  <c r="S19" i="81"/>
  <c r="S25" i="96"/>
  <c r="M19" i="89"/>
  <c r="F19" i="150"/>
  <c r="F14" i="150" s="1"/>
  <c r="E19" i="29"/>
  <c r="E19" i="76"/>
  <c r="F19" i="57"/>
  <c r="F14" i="57" s="1"/>
  <c r="M19" i="72"/>
  <c r="E19" i="16"/>
  <c r="T22" i="62"/>
  <c r="S19" i="72"/>
  <c r="F19" i="38"/>
  <c r="F14" i="38" s="1"/>
  <c r="E19" i="102"/>
  <c r="E19" i="103"/>
  <c r="S19" i="112"/>
  <c r="T19" i="156"/>
  <c r="T14" i="156" s="1"/>
  <c r="S25" i="11"/>
  <c r="S19" i="71"/>
  <c r="T25" i="8"/>
  <c r="M19" i="103"/>
  <c r="T14" i="158"/>
  <c r="E19" i="60"/>
  <c r="E19" i="111"/>
  <c r="E19" i="166"/>
  <c r="M19" i="123"/>
  <c r="M14" i="111"/>
  <c r="T22" i="55"/>
  <c r="T19" i="155"/>
  <c r="S25" i="156"/>
  <c r="S19" i="70"/>
  <c r="E19" i="72"/>
  <c r="T22" i="41"/>
  <c r="T22" i="64"/>
  <c r="F25" i="42"/>
  <c r="F14" i="42" s="1"/>
  <c r="M22" i="25"/>
  <c r="M19" i="150"/>
  <c r="T25" i="122"/>
  <c r="F14" i="63"/>
  <c r="S19" i="49"/>
  <c r="E19" i="23"/>
  <c r="F14" i="85"/>
  <c r="S19" i="18"/>
  <c r="S19" i="137"/>
  <c r="M19" i="57"/>
  <c r="F19" i="166"/>
  <c r="F14" i="166" s="1"/>
  <c r="S19" i="24"/>
  <c r="F22" i="89"/>
  <c r="F14" i="89" s="1"/>
  <c r="M25" i="27"/>
  <c r="F25" i="48"/>
  <c r="F14" i="48" s="1"/>
  <c r="S25" i="114"/>
  <c r="M19" i="38"/>
  <c r="S25" i="37"/>
  <c r="F19" i="51"/>
  <c r="F14" i="51" s="1"/>
  <c r="M19" i="99"/>
  <c r="E19" i="170"/>
  <c r="S19" i="20"/>
  <c r="M25" i="39"/>
  <c r="M14" i="158"/>
  <c r="T22" i="60"/>
  <c r="T25" i="11"/>
  <c r="S25" i="33"/>
  <c r="M22" i="15"/>
  <c r="T25" i="155"/>
  <c r="F19" i="90"/>
  <c r="F14" i="90" s="1"/>
  <c r="T25" i="18"/>
  <c r="F19" i="76"/>
  <c r="F14" i="76" s="1"/>
  <c r="M19" i="98"/>
  <c r="T25" i="13"/>
  <c r="T25" i="81"/>
  <c r="F19" i="68"/>
  <c r="F14" i="68" s="1"/>
  <c r="F19" i="22"/>
  <c r="F19" i="12"/>
  <c r="F14" i="12" s="1"/>
  <c r="S19" i="42"/>
  <c r="S19" i="140"/>
  <c r="T22" i="39"/>
  <c r="T14" i="157"/>
  <c r="M25" i="42"/>
  <c r="T22" i="25"/>
  <c r="T25" i="75"/>
  <c r="X26" i="36"/>
  <c r="F25" i="36"/>
  <c r="S19" i="29"/>
  <c r="F19" i="108"/>
  <c r="F14" i="108" s="1"/>
  <c r="T25" i="170"/>
  <c r="M19" i="166"/>
  <c r="S25" i="34"/>
  <c r="S19" i="16"/>
  <c r="M22" i="62"/>
  <c r="T19" i="159"/>
  <c r="T14" i="159" s="1"/>
  <c r="M22" i="89"/>
  <c r="M25" i="48"/>
  <c r="M19" i="42"/>
  <c r="F14" i="16" l="1"/>
  <c r="F14" i="22"/>
  <c r="T14" i="77"/>
  <c r="X25" i="36"/>
  <c r="T14" i="155"/>
  <c r="F14" i="58"/>
  <c r="T14" i="106"/>
  <c r="T14" i="111"/>
  <c r="M14" i="38"/>
  <c r="T19" i="137"/>
  <c r="M14" i="93"/>
  <c r="M14" i="137"/>
  <c r="T19" i="38"/>
  <c r="T19" i="123"/>
  <c r="F19" i="62"/>
  <c r="M19" i="36"/>
  <c r="M19" i="28"/>
  <c r="T22" i="16"/>
  <c r="T25" i="59"/>
  <c r="T19" i="75"/>
  <c r="M19" i="62"/>
  <c r="T19" i="95"/>
  <c r="T22" i="13"/>
  <c r="M14" i="122"/>
  <c r="M14" i="118"/>
  <c r="M14" i="47"/>
  <c r="T19" i="98"/>
  <c r="E19" i="140"/>
  <c r="T25" i="21"/>
  <c r="T19" i="49"/>
  <c r="T19" i="110"/>
  <c r="T19" i="64"/>
  <c r="M14" i="42"/>
  <c r="M14" i="98"/>
  <c r="T19" i="80"/>
  <c r="E19" i="99"/>
  <c r="T19" i="22"/>
  <c r="M14" i="85"/>
  <c r="T19" i="72"/>
  <c r="T19" i="166"/>
  <c r="M14" i="114"/>
  <c r="F19" i="101"/>
  <c r="F14" i="101" s="1"/>
  <c r="S19" i="57"/>
  <c r="M19" i="58"/>
  <c r="T25" i="23"/>
  <c r="M22" i="27"/>
  <c r="M14" i="27" s="1"/>
  <c r="T19" i="170"/>
  <c r="T19" i="25"/>
  <c r="T25" i="49"/>
  <c r="E19" i="70"/>
  <c r="M14" i="103"/>
  <c r="T25" i="50"/>
  <c r="T19" i="55"/>
  <c r="M14" i="17"/>
  <c r="T19" i="150"/>
  <c r="M22" i="26"/>
  <c r="M14" i="26" s="1"/>
  <c r="M14" i="11"/>
  <c r="M14" i="34"/>
  <c r="T19" i="63"/>
  <c r="T19" i="12"/>
  <c r="M14" i="82"/>
  <c r="M19" i="101"/>
  <c r="T19" i="122"/>
  <c r="M14" i="115"/>
  <c r="F19" i="31"/>
  <c r="F14" i="31" s="1"/>
  <c r="M14" i="15"/>
  <c r="M14" i="87"/>
  <c r="T25" i="14"/>
  <c r="T19" i="14"/>
  <c r="T19" i="139"/>
  <c r="M14" i="97"/>
  <c r="M14" i="90"/>
  <c r="T19" i="59"/>
  <c r="T19" i="87"/>
  <c r="F19" i="55"/>
  <c r="M14" i="99"/>
  <c r="T19" i="19"/>
  <c r="F19" i="32"/>
  <c r="F14" i="32" s="1"/>
  <c r="T19" i="108"/>
  <c r="M14" i="106"/>
  <c r="F19" i="60"/>
  <c r="F14" i="60" s="1"/>
  <c r="M14" i="65"/>
  <c r="T19" i="11"/>
  <c r="T19" i="50"/>
  <c r="M14" i="59"/>
  <c r="M14" i="120"/>
  <c r="M19" i="31"/>
  <c r="T19" i="34"/>
  <c r="T19" i="17"/>
  <c r="T19" i="115"/>
  <c r="M14" i="83"/>
  <c r="T19" i="29"/>
  <c r="M14" i="44"/>
  <c r="M14" i="75"/>
  <c r="M14" i="76"/>
  <c r="M14" i="105"/>
  <c r="E19" i="44"/>
  <c r="T25" i="38"/>
  <c r="E19" i="120"/>
  <c r="M14" i="150"/>
  <c r="M14" i="72"/>
  <c r="T19" i="15"/>
  <c r="M19" i="32"/>
  <c r="M19" i="60"/>
  <c r="M14" i="16"/>
  <c r="M19" i="23"/>
  <c r="M14" i="13"/>
  <c r="M14" i="9"/>
  <c r="M14" i="81"/>
  <c r="T19" i="70"/>
  <c r="M14" i="80"/>
  <c r="M14" i="12"/>
  <c r="T25" i="33"/>
  <c r="T19" i="99"/>
  <c r="T19" i="31"/>
  <c r="T19" i="86"/>
  <c r="T19" i="48"/>
  <c r="M19" i="39"/>
  <c r="T19" i="96"/>
  <c r="M14" i="71"/>
  <c r="T25" i="47"/>
  <c r="M14" i="102"/>
  <c r="T25" i="39"/>
  <c r="T25" i="29"/>
  <c r="T19" i="85"/>
  <c r="T25" i="71"/>
  <c r="T19" i="114"/>
  <c r="T19" i="124"/>
  <c r="T19" i="83"/>
  <c r="M14" i="22"/>
  <c r="M19" i="41"/>
  <c r="T25" i="112"/>
  <c r="M14" i="170"/>
  <c r="T19" i="105"/>
  <c r="M14" i="37"/>
  <c r="M14" i="140"/>
  <c r="T19" i="44"/>
  <c r="M14" i="166"/>
  <c r="T19" i="13"/>
  <c r="T19" i="57"/>
  <c r="S22" i="11"/>
  <c r="T25" i="15"/>
  <c r="T25" i="34"/>
  <c r="T19" i="81"/>
  <c r="T22" i="11"/>
  <c r="T25" i="58"/>
  <c r="M19" i="21"/>
  <c r="M14" i="108"/>
  <c r="T19" i="37"/>
  <c r="T19" i="88"/>
  <c r="T25" i="123"/>
  <c r="M14" i="86"/>
  <c r="M14" i="88"/>
  <c r="T19" i="9"/>
  <c r="T25" i="42"/>
  <c r="T19" i="62"/>
  <c r="T25" i="48"/>
  <c r="M14" i="124"/>
  <c r="M14" i="92"/>
  <c r="E19" i="25"/>
  <c r="M14" i="25"/>
  <c r="T19" i="27"/>
  <c r="T25" i="19"/>
  <c r="M14" i="95"/>
  <c r="T19" i="112"/>
  <c r="T19" i="78"/>
  <c r="M19" i="24"/>
  <c r="T19" i="82"/>
  <c r="F19" i="30"/>
  <c r="F14" i="30" s="1"/>
  <c r="M14" i="70"/>
  <c r="T19" i="89"/>
  <c r="T19" i="18"/>
  <c r="M14" i="67"/>
  <c r="M14" i="69"/>
  <c r="M14" i="19"/>
  <c r="M14" i="68"/>
  <c r="T19" i="92"/>
  <c r="E19" i="95"/>
  <c r="M14" i="109"/>
  <c r="M19" i="8"/>
  <c r="F14" i="21"/>
  <c r="T19" i="167"/>
  <c r="M14" i="110"/>
  <c r="T19" i="90"/>
  <c r="E19" i="167"/>
  <c r="T19" i="97"/>
  <c r="T25" i="76"/>
  <c r="T19" i="102"/>
  <c r="M14" i="48"/>
  <c r="M14" i="57"/>
  <c r="M14" i="123"/>
  <c r="T19" i="68"/>
  <c r="T19" i="67"/>
  <c r="T19" i="93"/>
  <c r="M14" i="89"/>
  <c r="T19" i="65"/>
  <c r="M14" i="112"/>
  <c r="T19" i="103"/>
  <c r="M19" i="20"/>
  <c r="M19" i="30"/>
  <c r="T14" i="109"/>
  <c r="T25" i="28"/>
  <c r="T19" i="69"/>
  <c r="M14" i="55"/>
  <c r="T25" i="120"/>
  <c r="T25" i="16"/>
  <c r="M14" i="139"/>
  <c r="M14" i="96"/>
  <c r="M14" i="121"/>
  <c r="T19" i="76"/>
  <c r="E19" i="13"/>
  <c r="E19" i="21"/>
  <c r="T19" i="47"/>
  <c r="M19" i="51"/>
  <c r="M22" i="14"/>
  <c r="T25" i="31"/>
  <c r="T19" i="42"/>
  <c r="T25" i="110"/>
  <c r="M14" i="50"/>
  <c r="M14" i="63"/>
  <c r="T19" i="120"/>
  <c r="M14" i="33"/>
  <c r="T19" i="26"/>
  <c r="F19" i="28"/>
  <c r="F14" i="28" s="1"/>
  <c r="T19" i="33"/>
  <c r="M14" i="78"/>
  <c r="T19" i="16"/>
  <c r="T19" i="118"/>
  <c r="T19" i="71"/>
  <c r="M14" i="64"/>
  <c r="T19" i="121"/>
  <c r="T19" i="140"/>
  <c r="T14" i="33" l="1"/>
  <c r="T14" i="92"/>
  <c r="T19" i="28"/>
  <c r="T19" i="20"/>
  <c r="T14" i="44"/>
  <c r="M14" i="31"/>
  <c r="T14" i="59"/>
  <c r="T19" i="39"/>
  <c r="T14" i="166"/>
  <c r="M14" i="20"/>
  <c r="T14" i="82"/>
  <c r="T14" i="112"/>
  <c r="T19" i="51"/>
  <c r="M14" i="41"/>
  <c r="T14" i="115"/>
  <c r="T14" i="139"/>
  <c r="M14" i="101"/>
  <c r="T14" i="170"/>
  <c r="T14" i="72"/>
  <c r="T22" i="26"/>
  <c r="T14" i="26" s="1"/>
  <c r="T14" i="80"/>
  <c r="T19" i="32"/>
  <c r="T14" i="103"/>
  <c r="T22" i="14"/>
  <c r="T14" i="14" s="1"/>
  <c r="T14" i="105"/>
  <c r="T14" i="96"/>
  <c r="T14" i="70"/>
  <c r="F14" i="55"/>
  <c r="T14" i="12"/>
  <c r="T14" i="71"/>
  <c r="T14" i="69"/>
  <c r="T14" i="68"/>
  <c r="T14" i="37"/>
  <c r="M14" i="21"/>
  <c r="M14" i="39"/>
  <c r="T14" i="86"/>
  <c r="T14" i="19"/>
  <c r="M14" i="36"/>
  <c r="T14" i="90"/>
  <c r="T14" i="16"/>
  <c r="T14" i="31"/>
  <c r="M14" i="23"/>
  <c r="T14" i="87"/>
  <c r="T14" i="25"/>
  <c r="T14" i="95"/>
  <c r="T14" i="137"/>
  <c r="T14" i="120"/>
  <c r="T14" i="118"/>
  <c r="T19" i="58"/>
  <c r="T14" i="78"/>
  <c r="T14" i="57"/>
  <c r="T14" i="48"/>
  <c r="T14" i="99"/>
  <c r="M14" i="60"/>
  <c r="T19" i="24"/>
  <c r="T14" i="108"/>
  <c r="M14" i="62"/>
  <c r="T14" i="102"/>
  <c r="T14" i="167"/>
  <c r="T14" i="88"/>
  <c r="T14" i="50"/>
  <c r="T14" i="38"/>
  <c r="T14" i="76"/>
  <c r="M14" i="8"/>
  <c r="M14" i="24"/>
  <c r="T14" i="9"/>
  <c r="T14" i="124"/>
  <c r="T14" i="114"/>
  <c r="T14" i="85"/>
  <c r="T14" i="15"/>
  <c r="T14" i="17"/>
  <c r="T14" i="11"/>
  <c r="T14" i="122"/>
  <c r="T19" i="60"/>
  <c r="T14" i="150"/>
  <c r="T19" i="41"/>
  <c r="M14" i="28"/>
  <c r="T14" i="65"/>
  <c r="T14" i="81"/>
  <c r="T14" i="22"/>
  <c r="T14" i="64"/>
  <c r="T14" i="13"/>
  <c r="T14" i="83"/>
  <c r="T19" i="30"/>
  <c r="T14" i="63"/>
  <c r="T14" i="55"/>
  <c r="T14" i="110"/>
  <c r="T14" i="98"/>
  <c r="T19" i="101"/>
  <c r="T14" i="42"/>
  <c r="T14" i="47"/>
  <c r="F19" i="36"/>
  <c r="X20" i="36"/>
  <c r="T14" i="93"/>
  <c r="T14" i="89"/>
  <c r="T19" i="36"/>
  <c r="T19" i="8"/>
  <c r="T14" i="34"/>
  <c r="T22" i="27"/>
  <c r="T14" i="27" s="1"/>
  <c r="M14" i="58"/>
  <c r="T19" i="23"/>
  <c r="M14" i="14"/>
  <c r="T14" i="140"/>
  <c r="M14" i="30"/>
  <c r="T14" i="121"/>
  <c r="M14" i="51"/>
  <c r="T14" i="97"/>
  <c r="M14" i="32"/>
  <c r="T19" i="21"/>
  <c r="T14" i="75"/>
  <c r="T14" i="123"/>
  <c r="T14" i="24" l="1"/>
  <c r="T14" i="58"/>
  <c r="T14" i="36"/>
  <c r="T14" i="60"/>
  <c r="T14" i="20"/>
  <c r="T14" i="21"/>
  <c r="T14" i="28"/>
  <c r="T14" i="32"/>
  <c r="T14" i="23"/>
  <c r="T14" i="8"/>
  <c r="T14" i="101"/>
  <c r="T14" i="30"/>
  <c r="T14" i="51"/>
  <c r="T14" i="41"/>
  <c r="X19" i="36"/>
  <c r="F14" i="36"/>
  <c r="T14" i="39"/>
  <c r="M29" i="18" l="1"/>
  <c r="M29" i="49" l="1"/>
  <c r="F29" i="49"/>
  <c r="F14" i="49" s="1"/>
  <c r="F29" i="29"/>
  <c r="F14" i="29" s="1"/>
  <c r="M29" i="29"/>
  <c r="M14" i="18"/>
  <c r="M14" i="49" l="1"/>
  <c r="T29" i="49"/>
  <c r="M14" i="29"/>
  <c r="T29" i="29"/>
  <c r="F29" i="18"/>
  <c r="T29" i="18"/>
  <c r="T14" i="49" l="1"/>
  <c r="T14" i="29"/>
  <c r="T14" i="18"/>
  <c r="F14" i="18"/>
  <c r="F25" i="62" l="1"/>
  <c r="F14" i="62" s="1"/>
  <c r="T25" i="62" l="1"/>
  <c r="T14" i="62" l="1"/>
  <c r="T25" i="67" l="1"/>
  <c r="F25" i="67"/>
  <c r="F14" i="67" l="1"/>
  <c r="T14" i="67"/>
</calcChain>
</file>

<file path=xl/sharedStrings.xml><?xml version="1.0" encoding="utf-8"?>
<sst xmlns="http://schemas.openxmlformats.org/spreadsheetml/2006/main" count="20933" uniqueCount="280">
  <si>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</si>
  <si>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</si>
  <si>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</si>
  <si>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</si>
  <si>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</si>
  <si>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</si>
  <si>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</si>
  <si>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</si>
  <si>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</si>
  <si>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</si>
  <si>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</si>
  <si>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</si>
  <si>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</si>
  <si>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</si>
  <si>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</si>
  <si>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</si>
  <si>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</si>
  <si>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</si>
  <si>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</si>
  <si>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</si>
  <si>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</si>
  <si>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</si>
  <si>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</si>
  <si>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</si>
  <si>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</si>
  <si>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</si>
  <si>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</si>
  <si>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</si>
  <si>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</si>
  <si>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</si>
  <si>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</si>
  <si>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</si>
  <si>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</si>
  <si>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</si>
  <si>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</si>
  <si>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</si>
  <si>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</si>
  <si>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</si>
  <si>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</si>
  <si>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</si>
  <si>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</si>
  <si>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</si>
  <si>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</si>
  <si>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</si>
  <si>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</si>
  <si>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0385</t>
  </si>
  <si>
    <t>0004</t>
  </si>
  <si>
    <t>0010</t>
  </si>
  <si>
    <t>0013</t>
  </si>
  <si>
    <t>0020</t>
  </si>
  <si>
    <t>0023</t>
  </si>
  <si>
    <t>0026</t>
  </si>
  <si>
    <t>0027</t>
  </si>
  <si>
    <t>0028</t>
  </si>
  <si>
    <t>0029</t>
  </si>
  <si>
    <t>0033</t>
  </si>
  <si>
    <t>0035</t>
  </si>
  <si>
    <t>0049</t>
  </si>
  <si>
    <t>0059</t>
  </si>
  <si>
    <t>0061</t>
  </si>
  <si>
    <t>0063</t>
  </si>
  <si>
    <t>0065</t>
  </si>
  <si>
    <t>0067</t>
  </si>
  <si>
    <t>0069</t>
  </si>
  <si>
    <t>0071</t>
  </si>
  <si>
    <t>0073</t>
  </si>
  <si>
    <t>0075</t>
  </si>
  <si>
    <t>0079</t>
  </si>
  <si>
    <t>0081</t>
  </si>
  <si>
    <t>0083</t>
  </si>
  <si>
    <t>0085</t>
  </si>
  <si>
    <t>0087</t>
  </si>
  <si>
    <t>0103</t>
  </si>
  <si>
    <t>0115</t>
  </si>
  <si>
    <t>0129</t>
  </si>
  <si>
    <t>0133</t>
  </si>
  <si>
    <t>0135</t>
  </si>
  <si>
    <t>0139</t>
  </si>
  <si>
    <t>0140</t>
  </si>
  <si>
    <t>0142</t>
  </si>
  <si>
    <t>0144</t>
  </si>
  <si>
    <t>0146</t>
  </si>
  <si>
    <t>0151</t>
  </si>
  <si>
    <t>0173</t>
  </si>
  <si>
    <t>0188</t>
  </si>
  <si>
    <t>0203</t>
  </si>
  <si>
    <t>0204</t>
  </si>
  <si>
    <t>0205</t>
  </si>
  <si>
    <t>0231</t>
  </si>
  <si>
    <t>0232</t>
  </si>
  <si>
    <t>0251</t>
  </si>
  <si>
    <t>0260</t>
  </si>
  <si>
    <t>0275</t>
  </si>
  <si>
    <t>0281</t>
  </si>
  <si>
    <t>0292</t>
  </si>
  <si>
    <t>0294</t>
  </si>
  <si>
    <t>0296</t>
  </si>
  <si>
    <t>0298</t>
  </si>
  <si>
    <t>0309</t>
  </si>
  <si>
    <t>0320</t>
  </si>
  <si>
    <t>0321</t>
  </si>
  <si>
    <t>0327</t>
  </si>
  <si>
    <t>0329</t>
  </si>
  <si>
    <t>0330</t>
  </si>
  <si>
    <t>0331</t>
  </si>
  <si>
    <t>0333</t>
  </si>
  <si>
    <t>0336</t>
  </si>
  <si>
    <t>0338</t>
  </si>
  <si>
    <t>0341</t>
  </si>
  <si>
    <t>0342</t>
  </si>
  <si>
    <t>0344</t>
  </si>
  <si>
    <t>0354</t>
  </si>
  <si>
    <t>0355</t>
  </si>
  <si>
    <t>0367</t>
  </si>
  <si>
    <t>0377</t>
  </si>
  <si>
    <t>0381</t>
  </si>
  <si>
    <t>0382</t>
  </si>
  <si>
    <t>0387</t>
  </si>
  <si>
    <t>0390</t>
  </si>
  <si>
    <t>0395</t>
  </si>
  <si>
    <t>0396</t>
  </si>
  <si>
    <t>0399</t>
  </si>
  <si>
    <t>0406</t>
  </si>
  <si>
    <t>0414</t>
  </si>
  <si>
    <t>0415</t>
  </si>
  <si>
    <t>0419</t>
  </si>
  <si>
    <t>0423</t>
  </si>
  <si>
    <t>0425</t>
  </si>
  <si>
    <t>0429</t>
  </si>
  <si>
    <t>0430</t>
  </si>
  <si>
    <t>0431</t>
  </si>
  <si>
    <t>0432</t>
  </si>
  <si>
    <t>0422</t>
  </si>
  <si>
    <t>0447</t>
  </si>
  <si>
    <t>0405</t>
  </si>
  <si>
    <t>0365</t>
  </si>
  <si>
    <t>0373</t>
  </si>
  <si>
    <t>0444</t>
  </si>
  <si>
    <t>- в стационарных условиях</t>
  </si>
  <si>
    <t xml:space="preserve">за счет межбюджетных трансфертов по постановлению Правительства РФ от </t>
  </si>
  <si>
    <t>0353</t>
  </si>
  <si>
    <t>0412</t>
  </si>
  <si>
    <t>0437</t>
  </si>
  <si>
    <t>0450</t>
  </si>
  <si>
    <t>0452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</si>
  <si>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</si>
  <si>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</si>
  <si>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0459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</si>
  <si>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</si>
  <si>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</si>
  <si>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</si>
  <si>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</si>
  <si>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</si>
  <si>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</si>
  <si>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</si>
  <si>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</si>
  <si>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</si>
  <si>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</si>
  <si>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</si>
  <si>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</si>
  <si>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</si>
  <si>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</si>
  <si>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</si>
  <si>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</si>
  <si>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</si>
  <si>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</si>
  <si>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</si>
  <si>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</si>
  <si>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</si>
  <si>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</si>
  <si>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</si>
  <si>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</si>
  <si>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</si>
  <si>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</si>
  <si>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</si>
  <si>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</si>
  <si>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</si>
  <si>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</si>
  <si>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</si>
  <si>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</si>
  <si>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</si>
  <si>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</si>
  <si>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</si>
  <si>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</si>
  <si>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</si>
  <si>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</si>
  <si>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</si>
  <si>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</si>
  <si>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</si>
  <si>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</si>
  <si>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</si>
  <si>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</si>
  <si>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</si>
  <si>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</si>
  <si>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</si>
  <si>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</si>
  <si>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"МАДЖ"</t>
  </si>
  <si>
    <t>ООО "СибМедЦентр"</t>
  </si>
  <si>
    <t>ООО "Санаторий "Космонавт"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</si>
  <si>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</si>
  <si>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</si>
  <si>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</si>
  <si>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</si>
  <si>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</si>
  <si>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</si>
  <si>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</si>
  <si>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</si>
  <si>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</si>
  <si>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</si>
  <si>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</si>
  <si>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</si>
  <si>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"МНПЦ"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</si>
  <si>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</si>
  <si>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</si>
  <si>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</si>
  <si>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</si>
  <si>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</si>
  <si>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</si>
  <si>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</si>
  <si>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</si>
  <si>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</si>
  <si>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</si>
  <si>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</si>
  <si>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</si>
  <si>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</si>
  <si>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</si>
  <si>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"ЛДЦ МИБС"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</si>
  <si>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</si>
  <si>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</si>
  <si>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</si>
  <si>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</si>
  <si>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</si>
  <si>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</si>
  <si>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</si>
  <si>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</si>
  <si>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"ВИТАЛАБ"</t>
  </si>
  <si>
    <t>ООО "Фрезениус Медикал Кеа Сибирь"</t>
  </si>
  <si>
    <t>ООО "ЮНИМ-Сибирь"</t>
  </si>
  <si>
    <t>ООО "КЛИНИКА ЭКСПЕРТ СИБИРЬ"</t>
  </si>
  <si>
    <t>0417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</si>
  <si>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</si>
  <si>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</si>
  <si>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</si>
  <si>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</si>
  <si>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</si>
  <si>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 xml:space="preserve">Томский НИМЦ </t>
  </si>
  <si>
    <t>оториноларингология (дети)</t>
  </si>
  <si>
    <t>оториноларингология (взрослые)</t>
  </si>
  <si>
    <t>ОГБУЗ "ПАБ"</t>
  </si>
  <si>
    <t>ОГАУЗ "ДБ № 1"</t>
  </si>
  <si>
    <t>ОГАУЗ "ДГБ № 2"</t>
  </si>
  <si>
    <t>ОГАУЗ "ТФМЦ"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</si>
  <si>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</si>
  <si>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</si>
  <si>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</si>
  <si>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ФБУ Центр реабилитации ФСС РФ "Ключи"</t>
  </si>
  <si>
    <t>ФГБУ ФНКЦ МРИК ФМБА РОССИИ</t>
  </si>
  <si>
    <t>ООО "ДОКТОР РУДЧЕНКО"</t>
  </si>
  <si>
    <t>ООО "МЕДИЦИНА"</t>
  </si>
  <si>
    <t>0465</t>
  </si>
  <si>
    <t>0463</t>
  </si>
  <si>
    <t>0021</t>
  </si>
  <si>
    <t>0032</t>
  </si>
  <si>
    <t>0466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</si>
  <si>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</si>
  <si>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</si>
  <si>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</si>
  <si>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</si>
  <si>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</si>
  <si>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</si>
  <si>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ООО "Политерапия"</t>
  </si>
  <si>
    <t>0041</t>
  </si>
  <si>
    <t>0042</t>
  </si>
  <si>
    <t>0040</t>
  </si>
  <si>
    <t>ООО "НЕФРОМЕД"</t>
  </si>
  <si>
    <t>Приложение № 1</t>
  </si>
  <si>
    <t>к Решению № 14 Комиссии по разработке территориальной программы</t>
  </si>
  <si>
    <t>от 31.10.2025</t>
  </si>
  <si>
    <t>ОГБУЗ "ГКБ № 1"</t>
  </si>
  <si>
    <t>ОГБУЗ "Городская клиническая больница № 1"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</si>
</sst>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66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41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1" fillId="25" borderId="11" xfId="46" quotePrefix="1" applyFill="1" applyBorder="1"/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3" fontId="31" fillId="25" borderId="11" xfId="46" applyNumberFormat="1" applyFill="1" applyBorder="1" applyAlignment="1">
      <alignment wrapText="1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2" fontId="3" fillId="0" borderId="0" xfId="0" applyNumberFormat="1" applyFon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66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9" fontId="3" fillId="0" borderId="0" xfId="0" applyNumberFormat="1" applyFont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0" fillId="0" borderId="0" xfId="0" applyBorder="1"/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3" fontId="31" fillId="0" borderId="0" xfId="46" applyNumberFormat="1" applyFill="1" applyBorder="1" applyAlignment="1">
      <alignment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2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0" fontId="30" fillId="0" borderId="17" xfId="0" applyFont="1" applyBorder="1" applyAlignment="1">
      <alignment horizontal="center"/>
    </xf>
    <xf numFmtId="0" fontId="44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" fontId="41" fillId="0" borderId="17" xfId="0" applyNumberFormat="1" applyFont="1" applyBorder="1" applyAlignment="1">
      <alignment horizontal="center" wrapText="1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left" indent="15"/>
    </xf>
    <xf numFmtId="0" fontId="27" fillId="0" borderId="0" xfId="0" applyFont="1" applyAlignment="1">
      <alignment horizontal="center" vertical="top"/>
    </xf>
    <xf numFmtId="0" fontId="20" fillId="0" borderId="19" xfId="0" applyFont="1" applyBorder="1" applyAlignment="1">
      <alignment horizontal="center" vertical="top"/>
    </xf>
    <xf numFmtId="49" fontId="35" fillId="0" borderId="10" xfId="0" applyNumberFormat="1" applyFont="1" applyBorder="1" applyAlignment="1">
      <alignment horizontal="center" vertical="center" wrapText="1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calcChain" Target="calcChain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18"/>
  <sheetViews>
    <sheetView tabSelected="1" zoomScale="80" zoomScaleNormal="80" workbookViewId="0">
      <pane xSplit="2" ySplit="3" topLeftCell="C13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D42" sqref="D42"/>
    </sheetView>
  </sheetViews>
  <sheetFormatPr defaultRowHeight="12.75" x14ac:dyDescent="0.2"/>
  <cols>
    <col min="1" max="1" width="9.5703125" style="79" customWidth="1"/>
    <col min="2" max="2" width="11" customWidth="1"/>
    <col min="3" max="3" width="55.5703125" style="19" customWidth="1"/>
  </cols>
  <sheetData>
    <row r="1" spans="1:3" ht="12.75" customHeight="1" x14ac:dyDescent="0.2">
      <c r="A1" s="119" t="s">
        <v>265</v>
      </c>
      <c r="B1" s="119" t="s">
        <v>38</v>
      </c>
      <c r="C1" s="116" t="s">
        <v>39</v>
      </c>
    </row>
    <row r="2" spans="1:3" s="83" customFormat="1" ht="51.75" customHeight="1" x14ac:dyDescent="0.2">
      <c r="A2" s="119"/>
      <c r="B2" s="119"/>
      <c r="C2" s="117"/>
    </row>
    <row r="3" spans="1:3" ht="37.5" customHeight="1" x14ac:dyDescent="0.2">
      <c r="A3" s="119"/>
      <c r="B3" s="119"/>
      <c r="C3" s="118"/>
    </row>
    <row r="4" spans="1:3" x14ac:dyDescent="0.2">
      <c r="A4" s="80" t="s">
        <v>46</v>
      </c>
      <c r="B4" s="15">
        <v>4</v>
      </c>
      <c r="C4" s="81" t="s">
        <v>181</v>
      </c>
    </row>
    <row r="5" spans="1:3" x14ac:dyDescent="0.2">
      <c r="A5" s="80" t="s">
        <v>47</v>
      </c>
      <c r="B5" s="15">
        <v>10</v>
      </c>
      <c r="C5" s="81" t="s">
        <v>182</v>
      </c>
    </row>
    <row r="6" spans="1:3" x14ac:dyDescent="0.2">
      <c r="A6" s="80" t="s">
        <v>48</v>
      </c>
      <c r="B6" s="15">
        <v>13</v>
      </c>
      <c r="C6" s="81" t="s">
        <v>183</v>
      </c>
    </row>
    <row r="7" spans="1:3" x14ac:dyDescent="0.2">
      <c r="A7" s="80" t="s">
        <v>49</v>
      </c>
      <c r="B7" s="15">
        <v>20</v>
      </c>
      <c r="C7" s="81" t="s">
        <v>264</v>
      </c>
    </row>
    <row r="8" spans="1:3" x14ac:dyDescent="0.2">
      <c r="A8" s="93" t="s">
        <v>261</v>
      </c>
      <c r="B8" s="23">
        <v>21</v>
      </c>
      <c r="C8" s="81" t="s">
        <v>257</v>
      </c>
    </row>
    <row r="9" spans="1:3" x14ac:dyDescent="0.2">
      <c r="A9" s="80" t="s">
        <v>50</v>
      </c>
      <c r="B9" s="15">
        <v>23</v>
      </c>
      <c r="C9" s="81" t="s">
        <v>184</v>
      </c>
    </row>
    <row r="10" spans="1:3" ht="15.6" customHeight="1" x14ac:dyDescent="0.2">
      <c r="A10" s="80" t="s">
        <v>51</v>
      </c>
      <c r="B10" s="15">
        <v>26</v>
      </c>
      <c r="C10" s="81" t="s">
        <v>171</v>
      </c>
    </row>
    <row r="11" spans="1:3" x14ac:dyDescent="0.2">
      <c r="A11" s="80" t="s">
        <v>52</v>
      </c>
      <c r="B11" s="15">
        <v>27</v>
      </c>
      <c r="C11" s="81" t="s">
        <v>185</v>
      </c>
    </row>
    <row r="12" spans="1:3" x14ac:dyDescent="0.2">
      <c r="A12" s="80" t="s">
        <v>53</v>
      </c>
      <c r="B12" s="15">
        <v>28</v>
      </c>
      <c r="C12" s="81" t="s">
        <v>179</v>
      </c>
    </row>
    <row r="13" spans="1:3" x14ac:dyDescent="0.2">
      <c r="A13" s="80" t="s">
        <v>54</v>
      </c>
      <c r="B13" s="15">
        <v>29</v>
      </c>
      <c r="C13" s="81" t="s">
        <v>173</v>
      </c>
    </row>
    <row r="14" spans="1:3" x14ac:dyDescent="0.2">
      <c r="A14" s="93" t="s">
        <v>262</v>
      </c>
      <c r="B14" s="23">
        <v>32</v>
      </c>
      <c r="C14" s="81" t="s">
        <v>258</v>
      </c>
    </row>
    <row r="15" spans="1:3" x14ac:dyDescent="0.2">
      <c r="A15" s="80" t="s">
        <v>55</v>
      </c>
      <c r="B15" s="15">
        <v>33</v>
      </c>
      <c r="C15" s="81" t="s">
        <v>174</v>
      </c>
    </row>
    <row r="16" spans="1:3" x14ac:dyDescent="0.2">
      <c r="A16" s="80" t="s">
        <v>56</v>
      </c>
      <c r="B16" s="15">
        <v>35</v>
      </c>
      <c r="C16" s="81" t="s">
        <v>175</v>
      </c>
    </row>
    <row r="17" spans="1:3" x14ac:dyDescent="0.2">
      <c r="A17" s="93" t="s">
        <v>273</v>
      </c>
      <c r="B17" s="15">
        <v>40</v>
      </c>
      <c r="C17" s="81" t="s">
        <v>274</v>
      </c>
    </row>
    <row r="18" spans="1:3" x14ac:dyDescent="0.2">
      <c r="A18" s="93" t="s">
        <v>271</v>
      </c>
      <c r="B18" s="15">
        <v>41</v>
      </c>
      <c r="C18" s="81" t="s">
        <v>269</v>
      </c>
    </row>
    <row r="19" spans="1:3" x14ac:dyDescent="0.2">
      <c r="A19" s="93" t="s">
        <v>272</v>
      </c>
      <c r="B19" s="15">
        <v>42</v>
      </c>
      <c r="C19" s="81" t="s">
        <v>270</v>
      </c>
    </row>
    <row r="20" spans="1:3" x14ac:dyDescent="0.2">
      <c r="A20" s="80" t="s">
        <v>57</v>
      </c>
      <c r="B20" s="15">
        <v>49</v>
      </c>
      <c r="C20" s="81" t="s">
        <v>176</v>
      </c>
    </row>
    <row r="21" spans="1:3" x14ac:dyDescent="0.2">
      <c r="A21" s="80" t="s">
        <v>58</v>
      </c>
      <c r="B21" s="15">
        <v>59</v>
      </c>
      <c r="C21" s="81" t="s">
        <v>149</v>
      </c>
    </row>
    <row r="22" spans="1:3" x14ac:dyDescent="0.2">
      <c r="A22" s="80" t="s">
        <v>59</v>
      </c>
      <c r="B22" s="15">
        <v>61</v>
      </c>
      <c r="C22" s="81" t="s">
        <v>148</v>
      </c>
    </row>
    <row r="23" spans="1:3" x14ac:dyDescent="0.2">
      <c r="A23" s="80" t="s">
        <v>60</v>
      </c>
      <c r="B23" s="15">
        <v>63</v>
      </c>
      <c r="C23" s="81" t="s">
        <v>150</v>
      </c>
    </row>
    <row r="24" spans="1:3" x14ac:dyDescent="0.2">
      <c r="A24" s="80" t="s">
        <v>61</v>
      </c>
      <c r="B24" s="15">
        <v>65</v>
      </c>
      <c r="C24" s="81" t="s">
        <v>151</v>
      </c>
    </row>
    <row r="25" spans="1:3" x14ac:dyDescent="0.2">
      <c r="A25" s="80" t="s">
        <v>62</v>
      </c>
      <c r="B25" s="15">
        <v>67</v>
      </c>
      <c r="C25" s="81" t="s">
        <v>152</v>
      </c>
    </row>
    <row r="26" spans="1:3" x14ac:dyDescent="0.2">
      <c r="A26" s="80" t="s">
        <v>63</v>
      </c>
      <c r="B26" s="15">
        <v>69</v>
      </c>
      <c r="C26" s="81" t="s">
        <v>153</v>
      </c>
    </row>
    <row r="27" spans="1:3" x14ac:dyDescent="0.2">
      <c r="A27" s="80" t="s">
        <v>64</v>
      </c>
      <c r="B27" s="15">
        <v>71</v>
      </c>
      <c r="C27" s="81" t="s">
        <v>154</v>
      </c>
    </row>
    <row r="28" spans="1:3" x14ac:dyDescent="0.2">
      <c r="A28" s="80" t="s">
        <v>65</v>
      </c>
      <c r="B28" s="15">
        <v>73</v>
      </c>
      <c r="C28" s="81" t="s">
        <v>156</v>
      </c>
    </row>
    <row r="29" spans="1:3" x14ac:dyDescent="0.2">
      <c r="A29" s="80" t="s">
        <v>66</v>
      </c>
      <c r="B29" s="15">
        <v>75</v>
      </c>
      <c r="C29" s="81" t="s">
        <v>158</v>
      </c>
    </row>
    <row r="30" spans="1:3" x14ac:dyDescent="0.2">
      <c r="A30" s="80" t="s">
        <v>67</v>
      </c>
      <c r="B30" s="15">
        <v>79</v>
      </c>
      <c r="C30" s="81" t="s">
        <v>161</v>
      </c>
    </row>
    <row r="31" spans="1:3" x14ac:dyDescent="0.2">
      <c r="A31" s="80" t="s">
        <v>68</v>
      </c>
      <c r="B31" s="15">
        <v>81</v>
      </c>
      <c r="C31" s="81" t="s">
        <v>164</v>
      </c>
    </row>
    <row r="32" spans="1:3" x14ac:dyDescent="0.2">
      <c r="A32" s="80" t="s">
        <v>69</v>
      </c>
      <c r="B32" s="15">
        <v>83</v>
      </c>
      <c r="C32" s="81" t="s">
        <v>165</v>
      </c>
    </row>
    <row r="33" spans="1:3" x14ac:dyDescent="0.2">
      <c r="A33" s="80" t="s">
        <v>70</v>
      </c>
      <c r="B33" s="15">
        <v>85</v>
      </c>
      <c r="C33" s="81" t="s">
        <v>166</v>
      </c>
    </row>
    <row r="34" spans="1:3" x14ac:dyDescent="0.2">
      <c r="A34" s="80" t="s">
        <v>71</v>
      </c>
      <c r="B34" s="15">
        <v>87</v>
      </c>
      <c r="C34" s="81" t="s">
        <v>167</v>
      </c>
    </row>
    <row r="35" spans="1:3" x14ac:dyDescent="0.2">
      <c r="A35" s="80" t="s">
        <v>72</v>
      </c>
      <c r="B35" s="15">
        <v>103</v>
      </c>
      <c r="C35" s="81" t="s">
        <v>155</v>
      </c>
    </row>
    <row r="36" spans="1:3" x14ac:dyDescent="0.2">
      <c r="A36" s="80" t="s">
        <v>73</v>
      </c>
      <c r="B36" s="15">
        <v>115</v>
      </c>
      <c r="C36" s="81" t="s">
        <v>163</v>
      </c>
    </row>
    <row r="37" spans="1:3" x14ac:dyDescent="0.2">
      <c r="A37" s="80" t="s">
        <v>74</v>
      </c>
      <c r="B37" s="15">
        <v>129</v>
      </c>
      <c r="C37" s="81" t="s">
        <v>178</v>
      </c>
    </row>
    <row r="38" spans="1:3" x14ac:dyDescent="0.2">
      <c r="A38" s="80" t="s">
        <v>75</v>
      </c>
      <c r="B38" s="15">
        <v>133</v>
      </c>
      <c r="C38" s="81" t="s">
        <v>241</v>
      </c>
    </row>
    <row r="39" spans="1:3" x14ac:dyDescent="0.2">
      <c r="A39" s="80" t="s">
        <v>76</v>
      </c>
      <c r="B39" s="15">
        <v>135</v>
      </c>
      <c r="C39" s="81" t="s">
        <v>242</v>
      </c>
    </row>
    <row r="40" spans="1:3" x14ac:dyDescent="0.2">
      <c r="A40" s="80" t="s">
        <v>77</v>
      </c>
      <c r="B40" s="15">
        <v>139</v>
      </c>
      <c r="C40" s="81" t="s">
        <v>180</v>
      </c>
    </row>
    <row r="41" spans="1:3" x14ac:dyDescent="0.2">
      <c r="A41" s="80" t="s">
        <v>78</v>
      </c>
      <c r="B41" s="15">
        <v>140</v>
      </c>
      <c r="C41" s="81" t="s">
        <v>279</v>
      </c>
    </row>
    <row r="42" spans="1:3" x14ac:dyDescent="0.2">
      <c r="A42" s="80" t="s">
        <v>79</v>
      </c>
      <c r="B42" s="15">
        <v>142</v>
      </c>
      <c r="C42" s="81" t="s">
        <v>177</v>
      </c>
    </row>
    <row r="43" spans="1:3" x14ac:dyDescent="0.2">
      <c r="A43" s="80" t="s">
        <v>80</v>
      </c>
      <c r="B43" s="15">
        <v>144</v>
      </c>
      <c r="C43" s="81" t="s">
        <v>168</v>
      </c>
    </row>
    <row r="44" spans="1:3" x14ac:dyDescent="0.2">
      <c r="A44" s="80" t="s">
        <v>81</v>
      </c>
      <c r="B44" s="15">
        <v>146</v>
      </c>
      <c r="C44" s="81" t="s">
        <v>172</v>
      </c>
    </row>
    <row r="45" spans="1:3" x14ac:dyDescent="0.2">
      <c r="A45" s="80" t="s">
        <v>82</v>
      </c>
      <c r="B45" s="15">
        <v>151</v>
      </c>
      <c r="C45" s="81" t="s">
        <v>191</v>
      </c>
    </row>
    <row r="46" spans="1:3" x14ac:dyDescent="0.2">
      <c r="A46" s="80" t="s">
        <v>83</v>
      </c>
      <c r="B46" s="15">
        <v>173</v>
      </c>
      <c r="C46" s="81" t="s">
        <v>188</v>
      </c>
    </row>
    <row r="47" spans="1:3" x14ac:dyDescent="0.2">
      <c r="A47" s="80" t="s">
        <v>84</v>
      </c>
      <c r="B47" s="15">
        <v>188</v>
      </c>
      <c r="C47" s="92" t="s">
        <v>170</v>
      </c>
    </row>
    <row r="48" spans="1:3" x14ac:dyDescent="0.2">
      <c r="A48" s="80" t="s">
        <v>85</v>
      </c>
      <c r="B48" s="15">
        <v>203</v>
      </c>
      <c r="C48" s="81" t="s">
        <v>160</v>
      </c>
    </row>
    <row r="49" spans="1:3" x14ac:dyDescent="0.2">
      <c r="A49" s="80" t="s">
        <v>86</v>
      </c>
      <c r="B49" s="15">
        <v>204</v>
      </c>
      <c r="C49" s="81" t="s">
        <v>192</v>
      </c>
    </row>
    <row r="50" spans="1:3" x14ac:dyDescent="0.2">
      <c r="A50" s="80" t="s">
        <v>87</v>
      </c>
      <c r="B50" s="15">
        <v>205</v>
      </c>
      <c r="C50" s="81" t="s">
        <v>193</v>
      </c>
    </row>
    <row r="51" spans="1:3" x14ac:dyDescent="0.2">
      <c r="A51" s="80" t="s">
        <v>88</v>
      </c>
      <c r="B51" s="15">
        <v>231</v>
      </c>
      <c r="C51" s="81" t="s">
        <v>162</v>
      </c>
    </row>
    <row r="52" spans="1:3" x14ac:dyDescent="0.2">
      <c r="A52" s="80" t="s">
        <v>89</v>
      </c>
      <c r="B52" s="15">
        <v>232</v>
      </c>
      <c r="C52" s="81" t="s">
        <v>157</v>
      </c>
    </row>
    <row r="53" spans="1:3" x14ac:dyDescent="0.2">
      <c r="A53" s="80" t="s">
        <v>90</v>
      </c>
      <c r="B53" s="15">
        <v>251</v>
      </c>
      <c r="C53" s="81" t="s">
        <v>194</v>
      </c>
    </row>
    <row r="54" spans="1:3" x14ac:dyDescent="0.2">
      <c r="A54" s="80" t="s">
        <v>91</v>
      </c>
      <c r="B54" s="15">
        <v>260</v>
      </c>
      <c r="C54" s="81" t="s">
        <v>195</v>
      </c>
    </row>
    <row r="55" spans="1:3" x14ac:dyDescent="0.2">
      <c r="A55" s="80" t="s">
        <v>92</v>
      </c>
      <c r="B55" s="15">
        <v>275</v>
      </c>
      <c r="C55" s="81" t="s">
        <v>159</v>
      </c>
    </row>
    <row r="56" spans="1:3" x14ac:dyDescent="0.2">
      <c r="A56" s="80" t="s">
        <v>93</v>
      </c>
      <c r="B56" s="15">
        <v>281</v>
      </c>
      <c r="C56" s="81" t="s">
        <v>196</v>
      </c>
    </row>
    <row r="57" spans="1:3" x14ac:dyDescent="0.2">
      <c r="A57" s="80" t="s">
        <v>94</v>
      </c>
      <c r="B57" s="15">
        <v>292</v>
      </c>
      <c r="C57" s="81" t="s">
        <v>169</v>
      </c>
    </row>
    <row r="58" spans="1:3" x14ac:dyDescent="0.2">
      <c r="A58" s="80" t="s">
        <v>95</v>
      </c>
      <c r="B58" s="15">
        <v>294</v>
      </c>
      <c r="C58" s="81" t="s">
        <v>197</v>
      </c>
    </row>
    <row r="59" spans="1:3" x14ac:dyDescent="0.2">
      <c r="A59" s="80" t="s">
        <v>96</v>
      </c>
      <c r="B59" s="15">
        <v>296</v>
      </c>
      <c r="C59" s="81" t="s">
        <v>240</v>
      </c>
    </row>
    <row r="60" spans="1:3" x14ac:dyDescent="0.2">
      <c r="A60" s="80" t="s">
        <v>97</v>
      </c>
      <c r="B60" s="15">
        <v>298</v>
      </c>
      <c r="C60" s="81" t="s">
        <v>198</v>
      </c>
    </row>
    <row r="61" spans="1:3" x14ac:dyDescent="0.2">
      <c r="A61" s="93" t="s">
        <v>98</v>
      </c>
      <c r="B61" s="15">
        <v>309</v>
      </c>
      <c r="C61" s="81" t="s">
        <v>268</v>
      </c>
    </row>
    <row r="62" spans="1:3" x14ac:dyDescent="0.2">
      <c r="A62" s="80" t="s">
        <v>99</v>
      </c>
      <c r="B62" s="15">
        <v>320</v>
      </c>
      <c r="C62" s="81" t="s">
        <v>199</v>
      </c>
    </row>
    <row r="63" spans="1:3" x14ac:dyDescent="0.2">
      <c r="A63" s="80" t="s">
        <v>100</v>
      </c>
      <c r="B63" s="15">
        <v>321</v>
      </c>
      <c r="C63" s="81" t="s">
        <v>186</v>
      </c>
    </row>
    <row r="64" spans="1:3" x14ac:dyDescent="0.2">
      <c r="A64" s="80" t="s">
        <v>101</v>
      </c>
      <c r="B64" s="15">
        <v>327</v>
      </c>
      <c r="C64" s="91" t="s">
        <v>245</v>
      </c>
    </row>
    <row r="65" spans="1:3" x14ac:dyDescent="0.2">
      <c r="A65" s="80" t="s">
        <v>102</v>
      </c>
      <c r="B65" s="15">
        <v>329</v>
      </c>
      <c r="C65" s="81" t="s">
        <v>200</v>
      </c>
    </row>
    <row r="66" spans="1:3" x14ac:dyDescent="0.2">
      <c r="A66" s="80" t="s">
        <v>103</v>
      </c>
      <c r="B66" s="15">
        <v>330</v>
      </c>
      <c r="C66" s="81" t="s">
        <v>201</v>
      </c>
    </row>
    <row r="67" spans="1:3" x14ac:dyDescent="0.2">
      <c r="A67" s="80" t="s">
        <v>104</v>
      </c>
      <c r="B67" s="15">
        <v>331</v>
      </c>
      <c r="C67" s="81" t="s">
        <v>202</v>
      </c>
    </row>
    <row r="68" spans="1:3" x14ac:dyDescent="0.2">
      <c r="A68" s="80" t="s">
        <v>105</v>
      </c>
      <c r="B68" s="15">
        <v>333</v>
      </c>
      <c r="C68" s="81" t="s">
        <v>203</v>
      </c>
    </row>
    <row r="69" spans="1:3" x14ac:dyDescent="0.2">
      <c r="A69" s="80" t="s">
        <v>106</v>
      </c>
      <c r="B69" s="15">
        <v>336</v>
      </c>
      <c r="C69" s="81" t="s">
        <v>204</v>
      </c>
    </row>
    <row r="70" spans="1:3" x14ac:dyDescent="0.2">
      <c r="A70" s="80" t="s">
        <v>107</v>
      </c>
      <c r="B70" s="15">
        <v>338</v>
      </c>
      <c r="C70" s="81" t="s">
        <v>205</v>
      </c>
    </row>
    <row r="71" spans="1:3" x14ac:dyDescent="0.2">
      <c r="A71" s="80" t="s">
        <v>108</v>
      </c>
      <c r="B71" s="15">
        <v>341</v>
      </c>
      <c r="C71" s="81" t="s">
        <v>206</v>
      </c>
    </row>
    <row r="72" spans="1:3" x14ac:dyDescent="0.2">
      <c r="A72" s="80" t="s">
        <v>109</v>
      </c>
      <c r="B72" s="15">
        <v>342</v>
      </c>
      <c r="C72" s="81" t="s">
        <v>193</v>
      </c>
    </row>
    <row r="73" spans="1:3" x14ac:dyDescent="0.2">
      <c r="A73" s="93" t="s">
        <v>110</v>
      </c>
      <c r="B73" s="15">
        <v>344</v>
      </c>
      <c r="C73" s="81" t="s">
        <v>190</v>
      </c>
    </row>
    <row r="74" spans="1:3" x14ac:dyDescent="0.2">
      <c r="A74" s="80" t="s">
        <v>140</v>
      </c>
      <c r="B74" s="15">
        <v>353</v>
      </c>
      <c r="C74" s="81" t="s">
        <v>207</v>
      </c>
    </row>
    <row r="75" spans="1:3" x14ac:dyDescent="0.2">
      <c r="A75" s="80" t="s">
        <v>111</v>
      </c>
      <c r="B75" s="15">
        <v>354</v>
      </c>
      <c r="C75" s="92" t="s">
        <v>189</v>
      </c>
    </row>
    <row r="76" spans="1:3" x14ac:dyDescent="0.2">
      <c r="A76" s="80" t="s">
        <v>112</v>
      </c>
      <c r="B76" s="15">
        <v>355</v>
      </c>
      <c r="C76" s="81" t="s">
        <v>208</v>
      </c>
    </row>
    <row r="77" spans="1:3" x14ac:dyDescent="0.2">
      <c r="A77" s="80" t="s">
        <v>135</v>
      </c>
      <c r="B77" s="15">
        <v>365</v>
      </c>
      <c r="C77" s="81" t="s">
        <v>209</v>
      </c>
    </row>
    <row r="78" spans="1:3" x14ac:dyDescent="0.2">
      <c r="A78" s="80" t="s">
        <v>113</v>
      </c>
      <c r="B78" s="15">
        <v>367</v>
      </c>
      <c r="C78" s="81" t="s">
        <v>243</v>
      </c>
    </row>
    <row r="79" spans="1:3" x14ac:dyDescent="0.2">
      <c r="A79" s="80" t="s">
        <v>136</v>
      </c>
      <c r="B79" s="15">
        <v>373</v>
      </c>
      <c r="C79" s="81" t="s">
        <v>210</v>
      </c>
    </row>
    <row r="80" spans="1:3" x14ac:dyDescent="0.2">
      <c r="A80" s="80" t="s">
        <v>114</v>
      </c>
      <c r="B80" s="15">
        <v>377</v>
      </c>
      <c r="C80" s="92" t="s">
        <v>211</v>
      </c>
    </row>
    <row r="81" spans="1:3" x14ac:dyDescent="0.2">
      <c r="A81" s="80" t="s">
        <v>115</v>
      </c>
      <c r="B81" s="15">
        <v>381</v>
      </c>
      <c r="C81" s="81" t="s">
        <v>244</v>
      </c>
    </row>
    <row r="82" spans="1:3" x14ac:dyDescent="0.2">
      <c r="A82" s="80" t="s">
        <v>116</v>
      </c>
      <c r="B82" s="15">
        <v>382</v>
      </c>
      <c r="C82" s="81" t="s">
        <v>212</v>
      </c>
    </row>
    <row r="83" spans="1:3" ht="17.25" customHeight="1" x14ac:dyDescent="0.2">
      <c r="A83" s="80" t="s">
        <v>45</v>
      </c>
      <c r="B83" s="15">
        <v>385</v>
      </c>
      <c r="C83" s="81" t="s">
        <v>213</v>
      </c>
    </row>
    <row r="84" spans="1:3" x14ac:dyDescent="0.2">
      <c r="A84" s="80" t="s">
        <v>117</v>
      </c>
      <c r="B84" s="15">
        <v>387</v>
      </c>
      <c r="C84" s="81" t="s">
        <v>214</v>
      </c>
    </row>
    <row r="85" spans="1:3" x14ac:dyDescent="0.2">
      <c r="A85" s="80" t="s">
        <v>118</v>
      </c>
      <c r="B85" s="15">
        <v>390</v>
      </c>
      <c r="C85" s="81" t="s">
        <v>215</v>
      </c>
    </row>
    <row r="86" spans="1:3" x14ac:dyDescent="0.2">
      <c r="A86" s="80" t="s">
        <v>119</v>
      </c>
      <c r="B86" s="15">
        <v>395</v>
      </c>
      <c r="C86" s="81" t="s">
        <v>216</v>
      </c>
    </row>
    <row r="87" spans="1:3" x14ac:dyDescent="0.2">
      <c r="A87" s="80" t="s">
        <v>120</v>
      </c>
      <c r="B87" s="15">
        <v>396</v>
      </c>
      <c r="C87" s="81" t="s">
        <v>217</v>
      </c>
    </row>
    <row r="88" spans="1:3" x14ac:dyDescent="0.2">
      <c r="A88" s="80" t="s">
        <v>121</v>
      </c>
      <c r="B88" s="15">
        <v>399</v>
      </c>
      <c r="C88" s="81" t="s">
        <v>218</v>
      </c>
    </row>
    <row r="89" spans="1:3" x14ac:dyDescent="0.2">
      <c r="A89" s="80" t="s">
        <v>134</v>
      </c>
      <c r="B89" s="15">
        <v>405</v>
      </c>
      <c r="C89" s="81" t="s">
        <v>219</v>
      </c>
    </row>
    <row r="90" spans="1:3" x14ac:dyDescent="0.2">
      <c r="A90" s="80" t="s">
        <v>122</v>
      </c>
      <c r="B90" s="15">
        <v>406</v>
      </c>
      <c r="C90" s="81" t="s">
        <v>220</v>
      </c>
    </row>
    <row r="91" spans="1:3" x14ac:dyDescent="0.2">
      <c r="A91" s="93" t="s">
        <v>141</v>
      </c>
      <c r="B91" s="15">
        <v>412</v>
      </c>
      <c r="C91" s="81" t="s">
        <v>221</v>
      </c>
    </row>
    <row r="92" spans="1:3" x14ac:dyDescent="0.2">
      <c r="A92" s="80" t="s">
        <v>123</v>
      </c>
      <c r="B92" s="15">
        <v>414</v>
      </c>
      <c r="C92" s="81" t="s">
        <v>222</v>
      </c>
    </row>
    <row r="93" spans="1:3" x14ac:dyDescent="0.2">
      <c r="A93" s="80" t="s">
        <v>124</v>
      </c>
      <c r="B93" s="15">
        <v>415</v>
      </c>
      <c r="C93" s="81" t="s">
        <v>223</v>
      </c>
    </row>
    <row r="94" spans="1:3" x14ac:dyDescent="0.2">
      <c r="A94" s="93" t="s">
        <v>239</v>
      </c>
      <c r="B94" s="23">
        <v>417</v>
      </c>
      <c r="C94" s="81" t="s">
        <v>224</v>
      </c>
    </row>
    <row r="95" spans="1:3" x14ac:dyDescent="0.2">
      <c r="A95" s="80" t="s">
        <v>125</v>
      </c>
      <c r="B95" s="15">
        <v>419</v>
      </c>
      <c r="C95" s="81" t="s">
        <v>225</v>
      </c>
    </row>
    <row r="96" spans="1:3" x14ac:dyDescent="0.2">
      <c r="A96" s="80" t="s">
        <v>132</v>
      </c>
      <c r="B96" s="15">
        <v>422</v>
      </c>
      <c r="C96" s="81" t="s">
        <v>187</v>
      </c>
    </row>
    <row r="97" spans="1:3" x14ac:dyDescent="0.2">
      <c r="A97" s="93" t="s">
        <v>126</v>
      </c>
      <c r="B97" s="15">
        <v>423</v>
      </c>
      <c r="C97" s="91" t="s">
        <v>267</v>
      </c>
    </row>
    <row r="98" spans="1:3" x14ac:dyDescent="0.2">
      <c r="A98" s="80" t="s">
        <v>127</v>
      </c>
      <c r="B98" s="15">
        <v>425</v>
      </c>
      <c r="C98" s="81" t="s">
        <v>226</v>
      </c>
    </row>
    <row r="99" spans="1:3" x14ac:dyDescent="0.2">
      <c r="A99" s="80" t="s">
        <v>128</v>
      </c>
      <c r="B99" s="15">
        <v>429</v>
      </c>
      <c r="C99" s="81" t="s">
        <v>227</v>
      </c>
    </row>
    <row r="100" spans="1:3" x14ac:dyDescent="0.2">
      <c r="A100" s="80" t="s">
        <v>129</v>
      </c>
      <c r="B100" s="15">
        <v>430</v>
      </c>
      <c r="C100" s="81" t="s">
        <v>228</v>
      </c>
    </row>
    <row r="101" spans="1:3" x14ac:dyDescent="0.2">
      <c r="A101" s="80" t="s">
        <v>130</v>
      </c>
      <c r="B101" s="15">
        <v>431</v>
      </c>
      <c r="C101" s="81" t="s">
        <v>229</v>
      </c>
    </row>
    <row r="102" spans="1:3" x14ac:dyDescent="0.2">
      <c r="A102" s="80" t="s">
        <v>131</v>
      </c>
      <c r="B102" s="15">
        <v>432</v>
      </c>
      <c r="C102" s="81" t="s">
        <v>230</v>
      </c>
    </row>
    <row r="103" spans="1:3" x14ac:dyDescent="0.2">
      <c r="A103" s="80" t="s">
        <v>142</v>
      </c>
      <c r="B103" s="15">
        <v>437</v>
      </c>
      <c r="C103" s="81" t="s">
        <v>231</v>
      </c>
    </row>
    <row r="104" spans="1:3" x14ac:dyDescent="0.2">
      <c r="A104" s="80" t="s">
        <v>137</v>
      </c>
      <c r="B104" s="23">
        <v>444</v>
      </c>
      <c r="C104" s="81" t="s">
        <v>232</v>
      </c>
    </row>
    <row r="105" spans="1:3" x14ac:dyDescent="0.2">
      <c r="A105" s="80" t="s">
        <v>133</v>
      </c>
      <c r="B105" s="15">
        <v>447</v>
      </c>
      <c r="C105" s="81" t="s">
        <v>233</v>
      </c>
    </row>
    <row r="106" spans="1:3" x14ac:dyDescent="0.2">
      <c r="A106" s="80" t="s">
        <v>143</v>
      </c>
      <c r="B106" s="15">
        <v>450</v>
      </c>
      <c r="C106" s="81" t="s">
        <v>234</v>
      </c>
    </row>
    <row r="107" spans="1:3" x14ac:dyDescent="0.2">
      <c r="A107" s="80" t="s">
        <v>144</v>
      </c>
      <c r="B107" s="23">
        <v>452</v>
      </c>
      <c r="C107" s="81" t="s">
        <v>236</v>
      </c>
    </row>
    <row r="108" spans="1:3" x14ac:dyDescent="0.2">
      <c r="A108" s="93" t="s">
        <v>147</v>
      </c>
      <c r="B108" s="15">
        <v>459</v>
      </c>
      <c r="C108" s="91" t="s">
        <v>238</v>
      </c>
    </row>
    <row r="109" spans="1:3" x14ac:dyDescent="0.2">
      <c r="A109" s="93" t="s">
        <v>260</v>
      </c>
      <c r="B109" s="23">
        <v>463</v>
      </c>
      <c r="C109" s="81" t="s">
        <v>256</v>
      </c>
    </row>
    <row r="110" spans="1:3" x14ac:dyDescent="0.2">
      <c r="A110" s="93" t="s">
        <v>259</v>
      </c>
      <c r="B110" s="15">
        <v>465</v>
      </c>
      <c r="C110" s="81" t="s">
        <v>254</v>
      </c>
    </row>
    <row r="111" spans="1:3" x14ac:dyDescent="0.2">
      <c r="A111" s="93" t="s">
        <v>263</v>
      </c>
      <c r="B111" s="15">
        <v>466</v>
      </c>
      <c r="C111" s="81" t="s">
        <v>253</v>
      </c>
    </row>
    <row r="112" spans="1:3" x14ac:dyDescent="0.2">
      <c r="A112" s="93"/>
      <c r="B112" s="106"/>
      <c r="C112" s="102"/>
    </row>
    <row r="116" spans="3:3" x14ac:dyDescent="0.2">
      <c r="C116" s="90"/>
    </row>
    <row r="118" spans="3:3" x14ac:dyDescent="0.2">
      <c r="C118"/>
    </row>
  </sheetData>
  <sortState ref="B6:H111">
    <sortCondition ref="B4:B111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88'!A1" display="'0188'!A1"/>
    <hyperlink ref="B48" location="'0203'!A1" display="'0203'!A1"/>
    <hyperlink ref="B49" location="'0204'!A1" display="'0204'!A1"/>
    <hyperlink ref="B50" location="'0205'!A1" display="'0205'!A1"/>
    <hyperlink ref="B51" location="'0231'!A1" display="'0231'!A1"/>
    <hyperlink ref="B52" location="'0232'!A1" display="'0232'!A1"/>
    <hyperlink ref="B53" location="'0251'!A1" display="'0251'!A1"/>
    <hyperlink ref="B54" location="'0260'!A1" display="'0260'!A1"/>
    <hyperlink ref="B55" location="'0275'!A1" display="'0275'!A1"/>
    <hyperlink ref="B56" location="'0281'!A1" display="'0281'!A1"/>
    <hyperlink ref="B57" location="'0292'!A1" display="'0292'!A1"/>
    <hyperlink ref="B58" location="'0294'!A1" display="'0294'!A1"/>
    <hyperlink ref="B59" location="'0296'!A1" display="'0296'!A1"/>
    <hyperlink ref="B60" location="'0298'!A1" display="'0298'!A1"/>
    <hyperlink ref="B74" location="'0353'!A1" display="'0353'!A1"/>
    <hyperlink ref="B111" location="'0466'!A1" display="'0466'!A1"/>
    <hyperlink ref="B62" location="'0320'!A1" display="'0320'!A1"/>
    <hyperlink ref="B63" location="'0321'!A1" display="'0321'!A1"/>
    <hyperlink ref="B64" location="'0327'!A1" display="'0327'!A1"/>
    <hyperlink ref="B65" location="'0329'!A1" display="'0329'!A1"/>
    <hyperlink ref="B66" location="'0330'!A1" display="'0330'!A1"/>
    <hyperlink ref="B67" location="'0331'!A1" display="'0331'!A1"/>
    <hyperlink ref="B68" location="'0333'!A1" display="'0333'!A1"/>
    <hyperlink ref="B69" location="'0336'!A1" display="'0336'!A1"/>
    <hyperlink ref="B70" location="'0338'!A1" display="'0338'!A1"/>
    <hyperlink ref="B71" location="'0341'!A1" display="'0341'!A1"/>
    <hyperlink ref="B72" location="'0342'!A1" display="'0342'!A1"/>
    <hyperlink ref="B105" location="'0447'!A1" display="'0447'!A1"/>
    <hyperlink ref="B75" location="'0354'!A1" display="'0354'!A1"/>
    <hyperlink ref="B76" location="'0355'!A1" display="'0355'!A1"/>
    <hyperlink ref="B78" location="'0367'!A1" display="'0367'!A1"/>
    <hyperlink ref="B79" location="'0373'!A1" display="'0373'!A1"/>
    <hyperlink ref="B80" location="'0377'!A1" display="'0377'!A1"/>
    <hyperlink ref="B81" location="'0381'!A1" display="'0381'!A1"/>
    <hyperlink ref="B82" location="'0382'!A1" display="'0382'!A1"/>
    <hyperlink ref="B83" location="'0385'!A1" display="'0385'!A1"/>
    <hyperlink ref="B84" location="'0387'!A1" display="'0387'!A1"/>
    <hyperlink ref="B85" location="'0390'!A1" display="'0390'!A1"/>
    <hyperlink ref="B86" location="'0395'!A1" display="'0395'!A1"/>
    <hyperlink ref="B87" location="'0396'!A1" display="'0396'!A1"/>
    <hyperlink ref="B103" location="'0437'!A1" display="'0437'!A1"/>
    <hyperlink ref="B88" location="'0399'!A1" display="'0399'!A1"/>
    <hyperlink ref="B77" location="'0365'!A1" display="'0365'!A1"/>
    <hyperlink ref="B89" location="'0405'!A1" display="'0405'!A1"/>
    <hyperlink ref="B90" location="'0406'!A1" display="'0406'!A1"/>
    <hyperlink ref="B92" location="'0414'!A1" display="'0414'!A1"/>
    <hyperlink ref="B93" location="'0415'!A1" display="'0415'!A1"/>
    <hyperlink ref="B95" location="'0419'!A1" display="'0419'!A1"/>
    <hyperlink ref="B91" location="'0420'!A1" display="'0420'!A1"/>
    <hyperlink ref="B110" location="'0465'!A1" display="'0465'!A1"/>
    <hyperlink ref="B98" location="'0425'!A1" display="'0425'!A1"/>
    <hyperlink ref="B99" location="'0429'!A1" display="'0429'!A1"/>
    <hyperlink ref="B100" location="'0430'!A1" display="'0430'!A1"/>
    <hyperlink ref="B101" location="'0431'!A1" display="'0431'!A1"/>
    <hyperlink ref="B102" location="'0432'!A1" display="'0432'!A1"/>
    <hyperlink ref="B106" location="'0450'!A1" display="'0450'!A1"/>
    <hyperlink ref="B107" location="'0452'!A1" display="'0452'!A1"/>
    <hyperlink ref="B104" location="'0444'!A1" display="'0444'!A1"/>
    <hyperlink ref="B108" location="'0459'!A1" display="'0459'!A1"/>
    <hyperlink ref="B109" location="'0463'!A1" display="'0463'!A1"/>
    <hyperlink ref="B8" location="'0021'!A1" display="'0021'!A1"/>
    <hyperlink ref="B14" location="'0032'!A1" display="'0032'!A1"/>
    <hyperlink ref="B94" location="'0417'!A1" display="'0417'!A1"/>
    <hyperlink ref="B7" location="'0020'!A1" display="'0020'!A1"/>
    <hyperlink ref="B97" location="'0423'!Область_печати" display="'0423'!Область_печати"/>
    <hyperlink ref="B61" location="'0309'!Область_печати" display="'0309'!Область_печати"/>
    <hyperlink ref="B18" location="'0041'!A1" display="'0041'!A1"/>
    <hyperlink ref="B19" location="'0042'!Область_печати" display="'0042'!Область_печати"/>
    <hyperlink ref="B73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179</v>
      </c>
      <c r="B7" s="133"/>
      <c r="C7" s="133"/>
      <c r="D7" s="133"/>
      <c r="E7" s="133"/>
      <c r="F7" s="133"/>
      <c r="H7" s="133" t="s">
        <v>179</v>
      </c>
      <c r="I7" s="133"/>
      <c r="J7" s="133"/>
      <c r="K7" s="133"/>
      <c r="L7" s="133"/>
      <c r="M7" s="133"/>
      <c r="O7" s="133" t="s">
        <v>179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788669.29999999993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348491.99999999994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440177.30000000005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4100</v>
      </c>
      <c r="F19" s="65">
        <f>F20+F21</f>
        <v>2082.8000000000002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1811</v>
      </c>
      <c r="M19" s="65">
        <f>M20+M21</f>
        <v>920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2289</v>
      </c>
      <c r="T19" s="65">
        <f>T20+T21</f>
        <v>1162.8000000000002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4100</v>
      </c>
      <c r="F21" s="66">
        <v>2082.8000000000002</v>
      </c>
      <c r="H21" s="125"/>
      <c r="I21" s="33" t="s">
        <v>36</v>
      </c>
      <c r="J21" s="101">
        <v>7</v>
      </c>
      <c r="K21" s="47"/>
      <c r="L21" s="59">
        <v>1811</v>
      </c>
      <c r="M21" s="66">
        <v>920</v>
      </c>
      <c r="O21" s="125"/>
      <c r="P21" s="33" t="s">
        <v>36</v>
      </c>
      <c r="Q21" s="101">
        <v>7</v>
      </c>
      <c r="R21" s="47"/>
      <c r="S21" s="59">
        <v>2289</v>
      </c>
      <c r="T21" s="66">
        <v>1162.8000000000002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10800</v>
      </c>
      <c r="F22" s="65">
        <f t="shared" ref="F22" si="0">F23+F24</f>
        <v>36773.9</v>
      </c>
      <c r="H22" s="125"/>
      <c r="I22" s="32" t="s">
        <v>31</v>
      </c>
      <c r="J22" s="101">
        <v>8</v>
      </c>
      <c r="K22" s="47" t="s">
        <v>16</v>
      </c>
      <c r="L22" s="68">
        <f>L23+L24</f>
        <v>4771</v>
      </c>
      <c r="M22" s="65">
        <f t="shared" ref="M22" si="1">M23+M24</f>
        <v>16245.2</v>
      </c>
      <c r="O22" s="125"/>
      <c r="P22" s="32" t="s">
        <v>31</v>
      </c>
      <c r="Q22" s="101">
        <v>8</v>
      </c>
      <c r="R22" s="47" t="s">
        <v>16</v>
      </c>
      <c r="S22" s="68">
        <f>S23+S24</f>
        <v>6029</v>
      </c>
      <c r="T22" s="65">
        <f t="shared" ref="T22" si="2">T23+T24</f>
        <v>20528.7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10800</v>
      </c>
      <c r="F23" s="66">
        <v>36773.9</v>
      </c>
      <c r="H23" s="125"/>
      <c r="I23" s="30" t="s">
        <v>35</v>
      </c>
      <c r="J23" s="101">
        <v>9</v>
      </c>
      <c r="K23" s="47"/>
      <c r="L23" s="59">
        <v>4771</v>
      </c>
      <c r="M23" s="66">
        <v>16245.2</v>
      </c>
      <c r="O23" s="125"/>
      <c r="P23" s="30" t="s">
        <v>35</v>
      </c>
      <c r="Q23" s="101">
        <v>9</v>
      </c>
      <c r="R23" s="47"/>
      <c r="S23" s="59">
        <v>6029</v>
      </c>
      <c r="T23" s="66">
        <v>20528.7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1767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780.6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986.39999999999986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1681.1</v>
      </c>
      <c r="H26" s="125"/>
      <c r="I26" s="30" t="s">
        <v>35</v>
      </c>
      <c r="J26" s="101">
        <v>12</v>
      </c>
      <c r="K26" s="47"/>
      <c r="L26" s="59">
        <v>0</v>
      </c>
      <c r="M26" s="66">
        <v>742.7</v>
      </c>
      <c r="O26" s="125"/>
      <c r="P26" s="30" t="s">
        <v>35</v>
      </c>
      <c r="Q26" s="101">
        <v>12</v>
      </c>
      <c r="R26" s="47"/>
      <c r="S26" s="59">
        <v>0</v>
      </c>
      <c r="T26" s="66">
        <v>938.39999999999986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85.9</v>
      </c>
      <c r="H27" s="125"/>
      <c r="I27" s="33" t="s">
        <v>145</v>
      </c>
      <c r="J27" s="101">
        <v>13</v>
      </c>
      <c r="K27" s="47"/>
      <c r="L27" s="59">
        <v>0</v>
      </c>
      <c r="M27" s="66">
        <v>37.9</v>
      </c>
      <c r="O27" s="125"/>
      <c r="P27" s="33" t="s">
        <v>145</v>
      </c>
      <c r="Q27" s="101">
        <v>13</v>
      </c>
      <c r="R27" s="47"/>
      <c r="S27" s="59">
        <v>0</v>
      </c>
      <c r="T27" s="66">
        <v>48.000000000000007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5654</v>
      </c>
      <c r="F29" s="65">
        <f>F30+F40+F41</f>
        <v>748045.6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2498</v>
      </c>
      <c r="M29" s="65">
        <f>M30+M40+M41</f>
        <v>330546.19999999995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3156</v>
      </c>
      <c r="T29" s="65">
        <f>T30+T40+T41</f>
        <v>417499.4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5150</v>
      </c>
      <c r="F30" s="66">
        <v>609301.9</v>
      </c>
      <c r="G30" s="37"/>
      <c r="H30" s="125"/>
      <c r="I30" s="36" t="s">
        <v>42</v>
      </c>
      <c r="J30" s="49">
        <v>15</v>
      </c>
      <c r="K30" s="48" t="s">
        <v>9</v>
      </c>
      <c r="L30" s="59">
        <v>2275</v>
      </c>
      <c r="M30" s="66">
        <v>269157.59999999998</v>
      </c>
      <c r="N30" s="37"/>
      <c r="O30" s="125"/>
      <c r="P30" s="36" t="s">
        <v>42</v>
      </c>
      <c r="Q30" s="49">
        <v>15</v>
      </c>
      <c r="R30" s="48" t="s">
        <v>9</v>
      </c>
      <c r="S30" s="59">
        <v>2875</v>
      </c>
      <c r="T30" s="66">
        <v>340144.30000000005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504</v>
      </c>
      <c r="F40" s="66">
        <v>138743.69999999998</v>
      </c>
      <c r="H40" s="125"/>
      <c r="I40" s="40" t="s">
        <v>13</v>
      </c>
      <c r="J40" s="49">
        <v>24</v>
      </c>
      <c r="K40" s="47" t="s">
        <v>9</v>
      </c>
      <c r="L40" s="59">
        <v>223</v>
      </c>
      <c r="M40" s="66">
        <v>61388.6</v>
      </c>
      <c r="O40" s="125"/>
      <c r="P40" s="40" t="s">
        <v>13</v>
      </c>
      <c r="Q40" s="49">
        <v>24</v>
      </c>
      <c r="R40" s="47" t="s">
        <v>9</v>
      </c>
      <c r="S40" s="59">
        <v>281</v>
      </c>
      <c r="T40" s="66">
        <v>77355.099999999977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432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230</v>
      </c>
      <c r="B7" s="133"/>
      <c r="C7" s="133"/>
      <c r="D7" s="133"/>
      <c r="E7" s="133"/>
      <c r="F7" s="133"/>
      <c r="H7" s="133" t="s">
        <v>230</v>
      </c>
      <c r="I7" s="133"/>
      <c r="J7" s="133"/>
      <c r="K7" s="133"/>
      <c r="L7" s="133"/>
      <c r="M7" s="133"/>
      <c r="O7" s="133" t="s">
        <v>230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91620.7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40805.4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50815.299999999996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36.5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45</v>
      </c>
      <c r="M19" s="65">
        <f>M20+M21</f>
        <v>16.399999999999999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55</v>
      </c>
      <c r="T19" s="65">
        <f>T20+T21</f>
        <v>20.100000000000001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100</v>
      </c>
      <c r="F21" s="66">
        <v>36.5</v>
      </c>
      <c r="H21" s="125"/>
      <c r="I21" s="33" t="s">
        <v>36</v>
      </c>
      <c r="J21" s="101">
        <v>7</v>
      </c>
      <c r="K21" s="47"/>
      <c r="L21" s="59">
        <v>45</v>
      </c>
      <c r="M21" s="66">
        <v>16.399999999999999</v>
      </c>
      <c r="O21" s="125"/>
      <c r="P21" s="33" t="s">
        <v>36</v>
      </c>
      <c r="Q21" s="101">
        <v>7</v>
      </c>
      <c r="R21" s="47"/>
      <c r="S21" s="59">
        <v>55</v>
      </c>
      <c r="T21" s="66">
        <v>20.100000000000001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91584.2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40789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50795.199999999997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91584.2</v>
      </c>
      <c r="H26" s="125"/>
      <c r="I26" s="30" t="s">
        <v>35</v>
      </c>
      <c r="J26" s="101">
        <v>12</v>
      </c>
      <c r="K26" s="47"/>
      <c r="L26" s="59">
        <v>0</v>
      </c>
      <c r="M26" s="66">
        <v>40789</v>
      </c>
      <c r="O26" s="125"/>
      <c r="P26" s="30" t="s">
        <v>35</v>
      </c>
      <c r="Q26" s="101">
        <v>12</v>
      </c>
      <c r="R26" s="47"/>
      <c r="S26" s="59">
        <v>0</v>
      </c>
      <c r="T26" s="66">
        <v>50795.199999999997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437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231</v>
      </c>
      <c r="B7" s="133"/>
      <c r="C7" s="133"/>
      <c r="D7" s="133"/>
      <c r="E7" s="133"/>
      <c r="F7" s="133"/>
      <c r="H7" s="133" t="s">
        <v>231</v>
      </c>
      <c r="I7" s="133"/>
      <c r="J7" s="133"/>
      <c r="K7" s="133"/>
      <c r="L7" s="133"/>
      <c r="M7" s="133"/>
      <c r="O7" s="133" t="s">
        <v>231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1617.5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836.8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780.7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1617.5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836.8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780.7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1617.5</v>
      </c>
      <c r="H27" s="125"/>
      <c r="I27" s="33" t="s">
        <v>145</v>
      </c>
      <c r="J27" s="101">
        <v>13</v>
      </c>
      <c r="K27" s="47"/>
      <c r="L27" s="59">
        <v>0</v>
      </c>
      <c r="M27" s="66">
        <v>836.8</v>
      </c>
      <c r="O27" s="125"/>
      <c r="P27" s="33" t="s">
        <v>145</v>
      </c>
      <c r="Q27" s="101">
        <v>13</v>
      </c>
      <c r="R27" s="47"/>
      <c r="S27" s="59">
        <v>0</v>
      </c>
      <c r="T27" s="66">
        <v>780.7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442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e">
        <v>#N/A</v>
      </c>
      <c r="B7" s="133"/>
      <c r="C7" s="133"/>
      <c r="D7" s="133"/>
      <c r="E7" s="133"/>
      <c r="F7" s="133"/>
      <c r="H7" s="133" t="e">
        <v>#N/A</v>
      </c>
      <c r="I7" s="133"/>
      <c r="J7" s="133"/>
      <c r="K7" s="133"/>
      <c r="L7" s="133"/>
      <c r="M7" s="133"/>
      <c r="O7" s="133" t="e">
        <v>#N/A</v>
      </c>
      <c r="P7" s="133"/>
      <c r="Q7" s="133"/>
      <c r="R7" s="133"/>
      <c r="S7" s="133"/>
      <c r="T7" s="133"/>
      <c r="U7" s="70"/>
      <c r="V7" s="70"/>
    </row>
    <row r="8" spans="1:22" s="21" customFormat="1" ht="21" customHeight="1" x14ac:dyDescent="0.2">
      <c r="A8" s="132" t="s">
        <v>0</v>
      </c>
      <c r="B8" s="132"/>
      <c r="C8" s="132"/>
      <c r="D8" s="132"/>
      <c r="E8" s="132"/>
      <c r="F8" s="132"/>
      <c r="G8" s="22"/>
      <c r="H8" s="132" t="s">
        <v>0</v>
      </c>
      <c r="I8" s="132"/>
      <c r="J8" s="132"/>
      <c r="K8" s="132"/>
      <c r="L8" s="132"/>
      <c r="M8" s="132"/>
      <c r="N8" s="22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0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0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444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232</v>
      </c>
      <c r="B7" s="133"/>
      <c r="C7" s="133"/>
      <c r="D7" s="133"/>
      <c r="E7" s="133"/>
      <c r="F7" s="133"/>
      <c r="H7" s="133" t="s">
        <v>232</v>
      </c>
      <c r="I7" s="133"/>
      <c r="J7" s="133"/>
      <c r="K7" s="133"/>
      <c r="L7" s="133"/>
      <c r="M7" s="133"/>
      <c r="O7" s="133" t="s">
        <v>232</v>
      </c>
      <c r="P7" s="133"/>
      <c r="Q7" s="133"/>
      <c r="R7" s="133"/>
      <c r="S7" s="133"/>
      <c r="T7" s="133"/>
      <c r="U7" s="70"/>
      <c r="V7" s="70"/>
    </row>
    <row r="8" spans="1:22" s="53" customFormat="1" ht="21" customHeight="1" x14ac:dyDescent="0.2">
      <c r="A8" s="132" t="s">
        <v>0</v>
      </c>
      <c r="B8" s="132"/>
      <c r="C8" s="132"/>
      <c r="D8" s="132"/>
      <c r="E8" s="132"/>
      <c r="F8" s="132"/>
      <c r="G8" s="54"/>
      <c r="H8" s="132" t="s">
        <v>0</v>
      </c>
      <c r="I8" s="132"/>
      <c r="J8" s="132"/>
      <c r="K8" s="132"/>
      <c r="L8" s="132"/>
      <c r="M8" s="132"/>
      <c r="N8" s="54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8.4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3.7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4.7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8.4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3.7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8.4</v>
      </c>
      <c r="H27" s="125"/>
      <c r="I27" s="33" t="s">
        <v>145</v>
      </c>
      <c r="J27" s="101">
        <v>13</v>
      </c>
      <c r="K27" s="47"/>
      <c r="L27" s="59">
        <v>0</v>
      </c>
      <c r="M27" s="66">
        <v>3.7</v>
      </c>
      <c r="O27" s="125"/>
      <c r="P27" s="33" t="s">
        <v>145</v>
      </c>
      <c r="Q27" s="101">
        <v>13</v>
      </c>
      <c r="R27" s="47"/>
      <c r="S27" s="59">
        <v>0</v>
      </c>
      <c r="T27" s="66">
        <v>4.7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52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52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52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52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52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52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447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233</v>
      </c>
      <c r="B7" s="133"/>
      <c r="C7" s="133"/>
      <c r="D7" s="133"/>
      <c r="E7" s="133"/>
      <c r="F7" s="133"/>
      <c r="H7" s="133" t="s">
        <v>233</v>
      </c>
      <c r="I7" s="133"/>
      <c r="J7" s="133"/>
      <c r="K7" s="133"/>
      <c r="L7" s="133"/>
      <c r="M7" s="133"/>
      <c r="O7" s="133" t="s">
        <v>233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4101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2262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1839.0000000000002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1137</v>
      </c>
      <c r="F19" s="65">
        <f>F20+F21</f>
        <v>491.2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627</v>
      </c>
      <c r="M19" s="65">
        <f>M20+M21</f>
        <v>270.89999999999998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510</v>
      </c>
      <c r="T19" s="65">
        <f>T20+T21</f>
        <v>220.3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1137</v>
      </c>
      <c r="F21" s="66">
        <v>491.2</v>
      </c>
      <c r="H21" s="125"/>
      <c r="I21" s="33" t="s">
        <v>36</v>
      </c>
      <c r="J21" s="101">
        <v>7</v>
      </c>
      <c r="K21" s="47"/>
      <c r="L21" s="59">
        <v>627</v>
      </c>
      <c r="M21" s="66">
        <v>270.89999999999998</v>
      </c>
      <c r="O21" s="125"/>
      <c r="P21" s="33" t="s">
        <v>36</v>
      </c>
      <c r="Q21" s="101">
        <v>7</v>
      </c>
      <c r="R21" s="47"/>
      <c r="S21" s="59">
        <v>510</v>
      </c>
      <c r="T21" s="66">
        <v>220.3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3609.8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1991.1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1618.7000000000003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3497.4</v>
      </c>
      <c r="H26" s="125"/>
      <c r="I26" s="30" t="s">
        <v>35</v>
      </c>
      <c r="J26" s="101">
        <v>12</v>
      </c>
      <c r="K26" s="47"/>
      <c r="L26" s="59">
        <v>0</v>
      </c>
      <c r="M26" s="66">
        <v>1929.1</v>
      </c>
      <c r="O26" s="125"/>
      <c r="P26" s="30" t="s">
        <v>35</v>
      </c>
      <c r="Q26" s="101">
        <v>12</v>
      </c>
      <c r="R26" s="47"/>
      <c r="S26" s="59">
        <v>0</v>
      </c>
      <c r="T26" s="66">
        <v>1568.3000000000002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112.4</v>
      </c>
      <c r="H27" s="125"/>
      <c r="I27" s="33" t="s">
        <v>145</v>
      </c>
      <c r="J27" s="101">
        <v>13</v>
      </c>
      <c r="K27" s="47"/>
      <c r="L27" s="59">
        <v>0</v>
      </c>
      <c r="M27" s="66">
        <v>62</v>
      </c>
      <c r="O27" s="125"/>
      <c r="P27" s="33" t="s">
        <v>145</v>
      </c>
      <c r="Q27" s="101">
        <v>13</v>
      </c>
      <c r="R27" s="47"/>
      <c r="S27" s="59">
        <v>0</v>
      </c>
      <c r="T27" s="66">
        <v>50.400000000000006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450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234</v>
      </c>
      <c r="B7" s="133"/>
      <c r="C7" s="133"/>
      <c r="D7" s="133"/>
      <c r="E7" s="133"/>
      <c r="F7" s="133"/>
      <c r="H7" s="133" t="s">
        <v>234</v>
      </c>
      <c r="I7" s="133"/>
      <c r="J7" s="133"/>
      <c r="K7" s="133"/>
      <c r="L7" s="133"/>
      <c r="M7" s="133"/>
      <c r="O7" s="133" t="s">
        <v>234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5007.3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2072.9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2934.4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1358</v>
      </c>
      <c r="F19" s="65">
        <f>F20+F21</f>
        <v>875.9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563</v>
      </c>
      <c r="M19" s="65">
        <f>M20+M21</f>
        <v>363.1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795</v>
      </c>
      <c r="T19" s="65">
        <f>T20+T21</f>
        <v>512.79999999999995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1358</v>
      </c>
      <c r="F21" s="66">
        <v>875.9</v>
      </c>
      <c r="H21" s="125"/>
      <c r="I21" s="33" t="s">
        <v>36</v>
      </c>
      <c r="J21" s="101">
        <v>7</v>
      </c>
      <c r="K21" s="47"/>
      <c r="L21" s="59">
        <v>563</v>
      </c>
      <c r="M21" s="66">
        <v>363.1</v>
      </c>
      <c r="O21" s="125"/>
      <c r="P21" s="33" t="s">
        <v>36</v>
      </c>
      <c r="Q21" s="101">
        <v>7</v>
      </c>
      <c r="R21" s="47"/>
      <c r="S21" s="59">
        <v>795</v>
      </c>
      <c r="T21" s="66">
        <v>512.79999999999995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2.9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2.9</v>
      </c>
      <c r="H27" s="125"/>
      <c r="I27" s="33" t="s">
        <v>145</v>
      </c>
      <c r="J27" s="101">
        <v>13</v>
      </c>
      <c r="K27" s="47"/>
      <c r="L27" s="59">
        <v>0</v>
      </c>
      <c r="M27" s="66">
        <v>1.2</v>
      </c>
      <c r="O27" s="125"/>
      <c r="P27" s="33" t="s">
        <v>145</v>
      </c>
      <c r="Q27" s="101">
        <v>13</v>
      </c>
      <c r="R27" s="47"/>
      <c r="S27" s="59">
        <v>0</v>
      </c>
      <c r="T27" s="66">
        <v>1.7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87</v>
      </c>
      <c r="F42" s="65">
        <f>F43+F47</f>
        <v>4128.5</v>
      </c>
      <c r="H42" s="134" t="s">
        <v>26</v>
      </c>
      <c r="I42" s="42" t="s">
        <v>29</v>
      </c>
      <c r="J42" s="49">
        <v>26</v>
      </c>
      <c r="K42" s="47"/>
      <c r="L42" s="68">
        <f>L43+L47</f>
        <v>36</v>
      </c>
      <c r="M42" s="65">
        <f>M43+M47</f>
        <v>1708.6</v>
      </c>
      <c r="O42" s="134" t="s">
        <v>26</v>
      </c>
      <c r="P42" s="42" t="s">
        <v>29</v>
      </c>
      <c r="Q42" s="49">
        <v>26</v>
      </c>
      <c r="R42" s="47"/>
      <c r="S42" s="68">
        <f>S43+S47</f>
        <v>51</v>
      </c>
      <c r="T42" s="65">
        <f>T43+T47</f>
        <v>2419.9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87</v>
      </c>
      <c r="F43" s="66">
        <v>4128.5</v>
      </c>
      <c r="H43" s="135"/>
      <c r="I43" s="36" t="s">
        <v>42</v>
      </c>
      <c r="J43" s="49">
        <v>27</v>
      </c>
      <c r="K43" s="47"/>
      <c r="L43" s="59">
        <v>36</v>
      </c>
      <c r="M43" s="66">
        <v>1708.6</v>
      </c>
      <c r="O43" s="135"/>
      <c r="P43" s="36" t="s">
        <v>42</v>
      </c>
      <c r="Q43" s="49">
        <v>27</v>
      </c>
      <c r="R43" s="47"/>
      <c r="S43" s="59">
        <v>51</v>
      </c>
      <c r="T43" s="66">
        <v>2419.9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87</v>
      </c>
      <c r="F45" s="67">
        <v>4128.5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36</v>
      </c>
      <c r="M45" s="67">
        <v>1708.6</v>
      </c>
      <c r="O45" s="135"/>
      <c r="P45" s="100" t="s">
        <v>246</v>
      </c>
      <c r="Q45" s="49">
        <v>29</v>
      </c>
      <c r="R45" s="48" t="s">
        <v>20</v>
      </c>
      <c r="S45" s="60">
        <v>51</v>
      </c>
      <c r="T45" s="67">
        <v>2419.9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235</v>
      </c>
      <c r="B7" s="133"/>
      <c r="C7" s="133"/>
      <c r="D7" s="133"/>
      <c r="E7" s="133"/>
      <c r="F7" s="133"/>
      <c r="H7" s="133" t="s">
        <v>235</v>
      </c>
      <c r="I7" s="133"/>
      <c r="J7" s="133"/>
      <c r="K7" s="133"/>
      <c r="L7" s="133"/>
      <c r="M7" s="133"/>
      <c r="O7" s="133" t="s">
        <v>235</v>
      </c>
      <c r="P7" s="133"/>
      <c r="Q7" s="133"/>
      <c r="R7" s="133"/>
      <c r="S7" s="133"/>
      <c r="T7" s="133"/>
      <c r="U7" s="70"/>
      <c r="V7" s="70"/>
    </row>
    <row r="8" spans="1:22" s="21" customFormat="1" ht="21" customHeight="1" x14ac:dyDescent="0.2">
      <c r="A8" s="132" t="s">
        <v>0</v>
      </c>
      <c r="B8" s="132"/>
      <c r="C8" s="132"/>
      <c r="D8" s="132"/>
      <c r="E8" s="132"/>
      <c r="F8" s="132"/>
      <c r="G8" s="22"/>
      <c r="H8" s="132" t="s">
        <v>0</v>
      </c>
      <c r="I8" s="132"/>
      <c r="J8" s="132"/>
      <c r="K8" s="132"/>
      <c r="L8" s="132"/>
      <c r="M8" s="132"/>
      <c r="N8" s="22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0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0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454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e">
        <v>#N/A</v>
      </c>
      <c r="B7" s="133"/>
      <c r="C7" s="133"/>
      <c r="D7" s="133"/>
      <c r="E7" s="133"/>
      <c r="F7" s="133"/>
      <c r="H7" s="133" t="e">
        <v>#N/A</v>
      </c>
      <c r="I7" s="133"/>
      <c r="J7" s="133"/>
      <c r="K7" s="133"/>
      <c r="L7" s="133"/>
      <c r="M7" s="133"/>
      <c r="O7" s="133" t="e">
        <v>#N/A</v>
      </c>
      <c r="P7" s="133"/>
      <c r="Q7" s="133"/>
      <c r="R7" s="133"/>
      <c r="S7" s="133"/>
      <c r="T7" s="133"/>
      <c r="U7" s="70"/>
      <c r="V7" s="70"/>
    </row>
    <row r="8" spans="1:22" s="95" customFormat="1" ht="21" customHeight="1" x14ac:dyDescent="0.2">
      <c r="A8" s="132" t="s">
        <v>0</v>
      </c>
      <c r="B8" s="132"/>
      <c r="C8" s="132"/>
      <c r="D8" s="132"/>
      <c r="E8" s="132"/>
      <c r="F8" s="132"/>
      <c r="G8" s="97"/>
      <c r="H8" s="132" t="s">
        <v>0</v>
      </c>
      <c r="I8" s="132"/>
      <c r="J8" s="132"/>
      <c r="K8" s="132"/>
      <c r="L8" s="132"/>
      <c r="M8" s="132"/>
      <c r="N8" s="97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0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0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458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237</v>
      </c>
      <c r="B7" s="133"/>
      <c r="C7" s="133"/>
      <c r="D7" s="133"/>
      <c r="E7" s="133"/>
      <c r="F7" s="133"/>
      <c r="H7" s="133" t="s">
        <v>237</v>
      </c>
      <c r="I7" s="133"/>
      <c r="J7" s="133"/>
      <c r="K7" s="133"/>
      <c r="L7" s="133"/>
      <c r="M7" s="133"/>
      <c r="O7" s="133" t="s">
        <v>237</v>
      </c>
      <c r="P7" s="133"/>
      <c r="Q7" s="133"/>
      <c r="R7" s="133"/>
      <c r="S7" s="133"/>
      <c r="T7" s="133"/>
      <c r="U7" s="70"/>
      <c r="V7" s="70"/>
    </row>
    <row r="8" spans="1:22" s="95" customFormat="1" ht="21" customHeight="1" x14ac:dyDescent="0.2">
      <c r="A8" s="132" t="s">
        <v>0</v>
      </c>
      <c r="B8" s="132"/>
      <c r="C8" s="132"/>
      <c r="D8" s="132"/>
      <c r="E8" s="132"/>
      <c r="F8" s="132"/>
      <c r="G8" s="97"/>
      <c r="H8" s="132" t="s">
        <v>0</v>
      </c>
      <c r="I8" s="132"/>
      <c r="J8" s="132"/>
      <c r="K8" s="132"/>
      <c r="L8" s="132"/>
      <c r="M8" s="132"/>
      <c r="N8" s="97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0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0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459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94">
        <v>358</v>
      </c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238</v>
      </c>
      <c r="B7" s="133"/>
      <c r="C7" s="133"/>
      <c r="D7" s="133"/>
      <c r="E7" s="133"/>
      <c r="F7" s="133"/>
      <c r="H7" s="133" t="s">
        <v>238</v>
      </c>
      <c r="I7" s="133"/>
      <c r="J7" s="133"/>
      <c r="K7" s="133"/>
      <c r="L7" s="133"/>
      <c r="M7" s="133"/>
      <c r="O7" s="133" t="s">
        <v>238</v>
      </c>
      <c r="P7" s="133"/>
      <c r="Q7" s="133"/>
      <c r="R7" s="133"/>
      <c r="S7" s="133"/>
      <c r="T7" s="133"/>
      <c r="U7" s="70"/>
      <c r="V7" s="70"/>
    </row>
    <row r="8" spans="1:22" s="86" customFormat="1" ht="21" customHeight="1" x14ac:dyDescent="0.2">
      <c r="A8" s="132" t="s">
        <v>0</v>
      </c>
      <c r="B8" s="132"/>
      <c r="C8" s="132"/>
      <c r="D8" s="132"/>
      <c r="E8" s="132"/>
      <c r="F8" s="132"/>
      <c r="G8" s="89"/>
      <c r="H8" s="132" t="s">
        <v>0</v>
      </c>
      <c r="I8" s="132"/>
      <c r="J8" s="132"/>
      <c r="K8" s="132"/>
      <c r="L8" s="132"/>
      <c r="M8" s="132"/>
      <c r="N8" s="89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4549.2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2142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2407.1999999999998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4549.2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2142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2407.1999999999998</v>
      </c>
      <c r="U25" s="34"/>
      <c r="V25" s="34"/>
    </row>
    <row r="26" spans="1:22" s="27" customFormat="1" ht="28.5" customHeight="1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4549.2</v>
      </c>
      <c r="H26" s="125"/>
      <c r="I26" s="30" t="s">
        <v>35</v>
      </c>
      <c r="J26" s="101">
        <v>12</v>
      </c>
      <c r="K26" s="47"/>
      <c r="L26" s="59">
        <v>0</v>
      </c>
      <c r="M26" s="66">
        <v>2142</v>
      </c>
      <c r="O26" s="125"/>
      <c r="P26" s="30" t="s">
        <v>35</v>
      </c>
      <c r="Q26" s="101">
        <v>12</v>
      </c>
      <c r="R26" s="47"/>
      <c r="S26" s="59">
        <v>0</v>
      </c>
      <c r="T26" s="66">
        <v>2407.1999999999998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8"/>
      <c r="B28" s="99"/>
      <c r="C28" s="49">
        <v>14</v>
      </c>
      <c r="D28" s="47"/>
      <c r="E28" s="59"/>
      <c r="F28" s="84">
        <f>M28+T28</f>
        <v>0</v>
      </c>
      <c r="H28" s="88"/>
      <c r="I28" s="99"/>
      <c r="J28" s="49">
        <v>14</v>
      </c>
      <c r="K28" s="47"/>
      <c r="L28" s="59"/>
      <c r="M28" s="84">
        <v>0</v>
      </c>
      <c r="O28" s="88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87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87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8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8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8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8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8">
        <v>29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173</v>
      </c>
      <c r="B7" s="133"/>
      <c r="C7" s="133"/>
      <c r="D7" s="133"/>
      <c r="E7" s="133"/>
      <c r="F7" s="133"/>
      <c r="H7" s="133" t="s">
        <v>173</v>
      </c>
      <c r="I7" s="133"/>
      <c r="J7" s="133"/>
      <c r="K7" s="133"/>
      <c r="L7" s="133"/>
      <c r="M7" s="133"/>
      <c r="O7" s="133" t="s">
        <v>173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321866.30000000005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152658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169208.30000000002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4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  <c r="W17" s="82"/>
      <c r="X17" s="82"/>
    </row>
    <row r="18" spans="1:24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4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62423</v>
      </c>
      <c r="F19" s="65">
        <f>F20+F21</f>
        <v>101514.2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29603</v>
      </c>
      <c r="M19" s="65">
        <f>M20+M21</f>
        <v>48141.700000000004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32820</v>
      </c>
      <c r="T19" s="65">
        <f>T20+T21</f>
        <v>53372.5</v>
      </c>
      <c r="U19" s="34"/>
      <c r="V19" s="34"/>
      <c r="W19" s="82">
        <f>E19-L19-S19</f>
        <v>0</v>
      </c>
      <c r="X19" s="82">
        <f>F19-M19-T19</f>
        <v>0</v>
      </c>
    </row>
    <row r="20" spans="1:24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28568</v>
      </c>
      <c r="F20" s="66">
        <v>92117.3</v>
      </c>
      <c r="H20" s="125"/>
      <c r="I20" s="30" t="s">
        <v>35</v>
      </c>
      <c r="J20" s="101">
        <v>6</v>
      </c>
      <c r="K20" s="47"/>
      <c r="L20" s="59">
        <v>13548</v>
      </c>
      <c r="M20" s="66">
        <v>43685.4</v>
      </c>
      <c r="O20" s="125"/>
      <c r="P20" s="30" t="s">
        <v>35</v>
      </c>
      <c r="Q20" s="101">
        <v>6</v>
      </c>
      <c r="R20" s="47"/>
      <c r="S20" s="59">
        <v>15020</v>
      </c>
      <c r="T20" s="66">
        <v>48431.9</v>
      </c>
      <c r="U20" s="34"/>
      <c r="V20" s="34"/>
      <c r="W20" s="82">
        <f t="shared" ref="W20:W47" si="0">E20-L20-S20</f>
        <v>0</v>
      </c>
      <c r="X20" s="82">
        <f t="shared" ref="X20:X47" si="1">F20-M20-T20</f>
        <v>0</v>
      </c>
    </row>
    <row r="21" spans="1:24" s="27" customFormat="1" ht="27.6" customHeight="1" x14ac:dyDescent="0.2">
      <c r="A21" s="125"/>
      <c r="B21" s="33" t="s">
        <v>36</v>
      </c>
      <c r="C21" s="101">
        <v>7</v>
      </c>
      <c r="D21" s="47"/>
      <c r="E21" s="59">
        <v>33855</v>
      </c>
      <c r="F21" s="66">
        <v>9396.9</v>
      </c>
      <c r="H21" s="125"/>
      <c r="I21" s="33" t="s">
        <v>36</v>
      </c>
      <c r="J21" s="101">
        <v>7</v>
      </c>
      <c r="K21" s="47"/>
      <c r="L21" s="59">
        <v>16055</v>
      </c>
      <c r="M21" s="66">
        <v>4456.3</v>
      </c>
      <c r="O21" s="125"/>
      <c r="P21" s="33" t="s">
        <v>36</v>
      </c>
      <c r="Q21" s="101">
        <v>7</v>
      </c>
      <c r="R21" s="47"/>
      <c r="S21" s="59">
        <v>17800</v>
      </c>
      <c r="T21" s="66">
        <v>4940.5999999999995</v>
      </c>
      <c r="U21" s="34"/>
      <c r="V21" s="34"/>
      <c r="W21" s="82">
        <f t="shared" si="0"/>
        <v>0</v>
      </c>
      <c r="X21" s="82">
        <f t="shared" si="1"/>
        <v>0</v>
      </c>
    </row>
    <row r="22" spans="1:24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3200</v>
      </c>
      <c r="F22" s="65">
        <f t="shared" ref="F22" si="2">F23+F24</f>
        <v>3590.3</v>
      </c>
      <c r="H22" s="125"/>
      <c r="I22" s="32" t="s">
        <v>31</v>
      </c>
      <c r="J22" s="101">
        <v>8</v>
      </c>
      <c r="K22" s="47" t="s">
        <v>16</v>
      </c>
      <c r="L22" s="68">
        <f>L23+L24</f>
        <v>1518</v>
      </c>
      <c r="M22" s="65">
        <f t="shared" ref="M22" si="3">M23+M24</f>
        <v>1703.1</v>
      </c>
      <c r="O22" s="125"/>
      <c r="P22" s="32" t="s">
        <v>31</v>
      </c>
      <c r="Q22" s="101">
        <v>8</v>
      </c>
      <c r="R22" s="47" t="s">
        <v>16</v>
      </c>
      <c r="S22" s="68">
        <f>S23+S24</f>
        <v>1682</v>
      </c>
      <c r="T22" s="65">
        <f t="shared" ref="T22" si="4">T23+T24</f>
        <v>1887.2000000000003</v>
      </c>
      <c r="U22" s="34"/>
      <c r="V22" s="34"/>
      <c r="W22" s="82">
        <f t="shared" si="0"/>
        <v>0</v>
      </c>
      <c r="X22" s="82">
        <f t="shared" si="1"/>
        <v>0</v>
      </c>
    </row>
    <row r="23" spans="1:24" s="27" customFormat="1" ht="23.25" x14ac:dyDescent="0.2">
      <c r="A23" s="125"/>
      <c r="B23" s="30" t="s">
        <v>35</v>
      </c>
      <c r="C23" s="101">
        <v>9</v>
      </c>
      <c r="D23" s="47"/>
      <c r="E23" s="59">
        <v>3200</v>
      </c>
      <c r="F23" s="66">
        <v>3590.3</v>
      </c>
      <c r="H23" s="125"/>
      <c r="I23" s="30" t="s">
        <v>35</v>
      </c>
      <c r="J23" s="101">
        <v>9</v>
      </c>
      <c r="K23" s="47"/>
      <c r="L23" s="59">
        <v>1518</v>
      </c>
      <c r="M23" s="66">
        <v>1703.1</v>
      </c>
      <c r="O23" s="125"/>
      <c r="P23" s="30" t="s">
        <v>35</v>
      </c>
      <c r="Q23" s="101">
        <v>9</v>
      </c>
      <c r="R23" s="47"/>
      <c r="S23" s="59">
        <v>1682</v>
      </c>
      <c r="T23" s="66">
        <v>1887.2000000000003</v>
      </c>
      <c r="U23" s="34"/>
      <c r="V23" s="34"/>
      <c r="W23" s="82">
        <f t="shared" si="0"/>
        <v>0</v>
      </c>
      <c r="X23" s="82">
        <f t="shared" si="1"/>
        <v>0</v>
      </c>
    </row>
    <row r="24" spans="1:24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  <c r="W24" s="82">
        <f t="shared" si="0"/>
        <v>0</v>
      </c>
      <c r="X24" s="82">
        <f t="shared" si="1"/>
        <v>0</v>
      </c>
    </row>
    <row r="25" spans="1:24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44527</v>
      </c>
      <c r="F25" s="65">
        <f>F26+F27</f>
        <v>65492.299999999996</v>
      </c>
      <c r="H25" s="125"/>
      <c r="I25" s="32" t="s">
        <v>28</v>
      </c>
      <c r="J25" s="101">
        <v>11</v>
      </c>
      <c r="K25" s="47" t="s">
        <v>17</v>
      </c>
      <c r="L25" s="68">
        <f>L26+L27</f>
        <v>21116</v>
      </c>
      <c r="M25" s="65">
        <f>M26+M27</f>
        <v>31058.9</v>
      </c>
      <c r="O25" s="125"/>
      <c r="P25" s="32" t="s">
        <v>28</v>
      </c>
      <c r="Q25" s="101">
        <v>11</v>
      </c>
      <c r="R25" s="47" t="s">
        <v>17</v>
      </c>
      <c r="S25" s="68">
        <f>S26+S27</f>
        <v>23411</v>
      </c>
      <c r="T25" s="65">
        <f>T26+T27</f>
        <v>34433.399999999994</v>
      </c>
      <c r="U25" s="34"/>
      <c r="V25" s="34"/>
      <c r="W25" s="82">
        <f t="shared" si="0"/>
        <v>0</v>
      </c>
      <c r="X25" s="82">
        <f t="shared" si="1"/>
        <v>0</v>
      </c>
    </row>
    <row r="26" spans="1:24" s="27" customFormat="1" ht="23.25" x14ac:dyDescent="0.2">
      <c r="A26" s="125"/>
      <c r="B26" s="30" t="s">
        <v>35</v>
      </c>
      <c r="C26" s="101">
        <v>12</v>
      </c>
      <c r="D26" s="47"/>
      <c r="E26" s="59">
        <v>12563</v>
      </c>
      <c r="F26" s="66">
        <v>38092.199999999997</v>
      </c>
      <c r="H26" s="125"/>
      <c r="I26" s="30" t="s">
        <v>35</v>
      </c>
      <c r="J26" s="101">
        <v>12</v>
      </c>
      <c r="K26" s="47"/>
      <c r="L26" s="59">
        <v>5958</v>
      </c>
      <c r="M26" s="66">
        <v>18065.2</v>
      </c>
      <c r="O26" s="125"/>
      <c r="P26" s="30" t="s">
        <v>35</v>
      </c>
      <c r="Q26" s="101">
        <v>12</v>
      </c>
      <c r="R26" s="47"/>
      <c r="S26" s="59">
        <v>6605</v>
      </c>
      <c r="T26" s="66">
        <v>20026.999999999996</v>
      </c>
      <c r="U26" s="34"/>
      <c r="V26" s="34"/>
      <c r="W26" s="82">
        <f t="shared" si="0"/>
        <v>0</v>
      </c>
      <c r="X26" s="82">
        <f t="shared" si="1"/>
        <v>0</v>
      </c>
    </row>
    <row r="27" spans="1:24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31964</v>
      </c>
      <c r="F27" s="66">
        <v>27400.1</v>
      </c>
      <c r="H27" s="125"/>
      <c r="I27" s="33" t="s">
        <v>145</v>
      </c>
      <c r="J27" s="101">
        <v>13</v>
      </c>
      <c r="K27" s="47"/>
      <c r="L27" s="59">
        <v>15158</v>
      </c>
      <c r="M27" s="66">
        <v>12993.7</v>
      </c>
      <c r="O27" s="125"/>
      <c r="P27" s="33" t="s">
        <v>145</v>
      </c>
      <c r="Q27" s="101">
        <v>13</v>
      </c>
      <c r="R27" s="47"/>
      <c r="S27" s="59">
        <v>16806</v>
      </c>
      <c r="T27" s="66">
        <v>14406.399999999998</v>
      </c>
      <c r="U27" s="34"/>
      <c r="V27" s="34"/>
      <c r="W27" s="82">
        <f t="shared" si="0"/>
        <v>0</v>
      </c>
      <c r="X27" s="82">
        <f t="shared" si="1"/>
        <v>0</v>
      </c>
    </row>
    <row r="28" spans="1:24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  <c r="W28" s="82"/>
      <c r="X28" s="82"/>
    </row>
    <row r="29" spans="1:24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1804</v>
      </c>
      <c r="F29" s="65">
        <f>F30+F40+F41</f>
        <v>105015.40000000001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856</v>
      </c>
      <c r="M29" s="65">
        <f>M30+M40+M41</f>
        <v>49829.9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948</v>
      </c>
      <c r="T29" s="65">
        <f>T30+T40+T41</f>
        <v>55185.500000000007</v>
      </c>
      <c r="U29" s="34"/>
      <c r="V29" s="34"/>
      <c r="W29" s="82">
        <f t="shared" si="0"/>
        <v>0</v>
      </c>
      <c r="X29" s="82">
        <f t="shared" si="1"/>
        <v>0</v>
      </c>
    </row>
    <row r="30" spans="1:24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1804</v>
      </c>
      <c r="F30" s="66">
        <v>105015.40000000001</v>
      </c>
      <c r="G30" s="37"/>
      <c r="H30" s="125"/>
      <c r="I30" s="36" t="s">
        <v>42</v>
      </c>
      <c r="J30" s="49">
        <v>15</v>
      </c>
      <c r="K30" s="48" t="s">
        <v>9</v>
      </c>
      <c r="L30" s="59">
        <v>856</v>
      </c>
      <c r="M30" s="66">
        <v>49829.9</v>
      </c>
      <c r="N30" s="37"/>
      <c r="O30" s="125"/>
      <c r="P30" s="36" t="s">
        <v>42</v>
      </c>
      <c r="Q30" s="49">
        <v>15</v>
      </c>
      <c r="R30" s="48" t="s">
        <v>9</v>
      </c>
      <c r="S30" s="59">
        <v>948</v>
      </c>
      <c r="T30" s="66">
        <v>55185.500000000007</v>
      </c>
      <c r="U30" s="34"/>
      <c r="V30" s="34"/>
      <c r="W30" s="82">
        <f t="shared" si="0"/>
        <v>0</v>
      </c>
      <c r="X30" s="82">
        <f t="shared" si="1"/>
        <v>0</v>
      </c>
    </row>
    <row r="31" spans="1:24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  <c r="W31" s="82">
        <f t="shared" si="0"/>
        <v>0</v>
      </c>
      <c r="X31" s="82">
        <f t="shared" si="1"/>
        <v>0</v>
      </c>
    </row>
    <row r="32" spans="1:24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  <c r="W32" s="82">
        <f t="shared" si="0"/>
        <v>0</v>
      </c>
      <c r="X32" s="82">
        <f t="shared" si="1"/>
        <v>0</v>
      </c>
    </row>
    <row r="33" spans="1:24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  <c r="W33" s="82">
        <f t="shared" si="0"/>
        <v>0</v>
      </c>
      <c r="X33" s="82">
        <f t="shared" si="1"/>
        <v>0</v>
      </c>
    </row>
    <row r="34" spans="1:24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  <c r="W34" s="82">
        <f t="shared" si="0"/>
        <v>0</v>
      </c>
      <c r="X34" s="82">
        <f t="shared" si="1"/>
        <v>0</v>
      </c>
    </row>
    <row r="35" spans="1:24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  <c r="W35" s="82">
        <f t="shared" si="0"/>
        <v>0</v>
      </c>
      <c r="X35" s="82">
        <f t="shared" si="1"/>
        <v>0</v>
      </c>
    </row>
    <row r="36" spans="1:24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  <c r="W36" s="82">
        <f t="shared" si="0"/>
        <v>0</v>
      </c>
      <c r="X36" s="82">
        <f t="shared" si="1"/>
        <v>0</v>
      </c>
    </row>
    <row r="37" spans="1:24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  <c r="W37" s="82">
        <f t="shared" si="0"/>
        <v>0</v>
      </c>
      <c r="X37" s="82">
        <f t="shared" si="1"/>
        <v>0</v>
      </c>
    </row>
    <row r="38" spans="1:24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  <c r="W38" s="82"/>
      <c r="X38" s="82"/>
    </row>
    <row r="39" spans="1:24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  <c r="W39" s="82"/>
      <c r="X39" s="82"/>
    </row>
    <row r="40" spans="1:24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  <c r="W40" s="82">
        <f t="shared" si="0"/>
        <v>0</v>
      </c>
      <c r="X40" s="82">
        <f t="shared" si="1"/>
        <v>0</v>
      </c>
    </row>
    <row r="41" spans="1:24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  <c r="W41" s="82">
        <f t="shared" si="0"/>
        <v>0</v>
      </c>
      <c r="X41" s="82">
        <f t="shared" si="1"/>
        <v>0</v>
      </c>
    </row>
    <row r="42" spans="1:24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1500</v>
      </c>
      <c r="F42" s="65">
        <f>F43+F47</f>
        <v>46254.100000000006</v>
      </c>
      <c r="H42" s="134" t="s">
        <v>26</v>
      </c>
      <c r="I42" s="42" t="s">
        <v>29</v>
      </c>
      <c r="J42" s="49">
        <v>26</v>
      </c>
      <c r="K42" s="47"/>
      <c r="L42" s="68">
        <f>L43+L47</f>
        <v>711</v>
      </c>
      <c r="M42" s="65">
        <f>M43+M47</f>
        <v>21924.400000000001</v>
      </c>
      <c r="O42" s="134" t="s">
        <v>26</v>
      </c>
      <c r="P42" s="42" t="s">
        <v>29</v>
      </c>
      <c r="Q42" s="49">
        <v>26</v>
      </c>
      <c r="R42" s="47"/>
      <c r="S42" s="68">
        <f>S43+S47</f>
        <v>789</v>
      </c>
      <c r="T42" s="65">
        <f>T43+T47</f>
        <v>24329.700000000004</v>
      </c>
      <c r="U42" s="76"/>
      <c r="V42" s="76"/>
      <c r="W42" s="82">
        <f t="shared" si="0"/>
        <v>0</v>
      </c>
      <c r="X42" s="82">
        <f t="shared" si="1"/>
        <v>0</v>
      </c>
    </row>
    <row r="43" spans="1:24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1500</v>
      </c>
      <c r="F43" s="66">
        <v>46254.100000000006</v>
      </c>
      <c r="H43" s="135"/>
      <c r="I43" s="36" t="s">
        <v>42</v>
      </c>
      <c r="J43" s="49">
        <v>27</v>
      </c>
      <c r="K43" s="47"/>
      <c r="L43" s="59">
        <v>711</v>
      </c>
      <c r="M43" s="66">
        <v>21924.400000000001</v>
      </c>
      <c r="O43" s="135"/>
      <c r="P43" s="36" t="s">
        <v>42</v>
      </c>
      <c r="Q43" s="49">
        <v>27</v>
      </c>
      <c r="R43" s="47"/>
      <c r="S43" s="59">
        <v>789</v>
      </c>
      <c r="T43" s="66">
        <v>24329.700000000004</v>
      </c>
      <c r="U43" s="76"/>
      <c r="V43" s="76"/>
      <c r="W43" s="82">
        <f t="shared" si="0"/>
        <v>0</v>
      </c>
      <c r="X43" s="82">
        <f t="shared" si="1"/>
        <v>0</v>
      </c>
    </row>
    <row r="44" spans="1:24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  <c r="W44" s="82">
        <f t="shared" si="0"/>
        <v>0</v>
      </c>
      <c r="X44" s="82">
        <f t="shared" si="1"/>
        <v>0</v>
      </c>
    </row>
    <row r="45" spans="1:24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  <c r="W45" s="82"/>
      <c r="X45" s="82"/>
    </row>
    <row r="46" spans="1:24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  <c r="W46" s="82"/>
      <c r="X46" s="82"/>
    </row>
    <row r="47" spans="1:24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  <c r="W47" s="82">
        <f t="shared" si="0"/>
        <v>0</v>
      </c>
      <c r="X47" s="82">
        <f t="shared" si="1"/>
        <v>0</v>
      </c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256</v>
      </c>
      <c r="B7" s="133"/>
      <c r="C7" s="133"/>
      <c r="D7" s="133"/>
      <c r="E7" s="133"/>
      <c r="F7" s="133"/>
      <c r="H7" s="133" t="s">
        <v>256</v>
      </c>
      <c r="I7" s="133"/>
      <c r="J7" s="133"/>
      <c r="K7" s="133"/>
      <c r="L7" s="133"/>
      <c r="M7" s="133"/>
      <c r="O7" s="133" t="s">
        <v>256</v>
      </c>
      <c r="P7" s="133"/>
      <c r="Q7" s="133"/>
      <c r="R7" s="133"/>
      <c r="S7" s="133"/>
      <c r="T7" s="133"/>
      <c r="U7" s="70"/>
      <c r="V7" s="70"/>
    </row>
    <row r="8" spans="1:22" s="95" customFormat="1" ht="21" customHeight="1" x14ac:dyDescent="0.2">
      <c r="A8" s="132" t="s">
        <v>0</v>
      </c>
      <c r="B8" s="132"/>
      <c r="C8" s="132"/>
      <c r="D8" s="132"/>
      <c r="E8" s="132"/>
      <c r="F8" s="132"/>
      <c r="G8" s="97"/>
      <c r="H8" s="132" t="s">
        <v>0</v>
      </c>
      <c r="I8" s="132"/>
      <c r="J8" s="132"/>
      <c r="K8" s="132"/>
      <c r="L8" s="132"/>
      <c r="M8" s="132"/>
      <c r="N8" s="97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88866.5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44799.6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44066.899999999994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452</v>
      </c>
      <c r="F25" s="65">
        <f>F26+F27</f>
        <v>14493.199999999999</v>
      </c>
      <c r="H25" s="125"/>
      <c r="I25" s="32" t="s">
        <v>28</v>
      </c>
      <c r="J25" s="101">
        <v>11</v>
      </c>
      <c r="K25" s="47" t="s">
        <v>17</v>
      </c>
      <c r="L25" s="68">
        <f>L26+L27</f>
        <v>228</v>
      </c>
      <c r="M25" s="65">
        <f>M26+M27</f>
        <v>7310.8</v>
      </c>
      <c r="O25" s="125"/>
      <c r="P25" s="32" t="s">
        <v>28</v>
      </c>
      <c r="Q25" s="101">
        <v>11</v>
      </c>
      <c r="R25" s="47" t="s">
        <v>17</v>
      </c>
      <c r="S25" s="68">
        <f>S26+S27</f>
        <v>224</v>
      </c>
      <c r="T25" s="65">
        <f>T26+T27</f>
        <v>7182.4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452</v>
      </c>
      <c r="F26" s="66">
        <v>14488.9</v>
      </c>
      <c r="H26" s="125"/>
      <c r="I26" s="30" t="s">
        <v>35</v>
      </c>
      <c r="J26" s="101">
        <v>12</v>
      </c>
      <c r="K26" s="47"/>
      <c r="L26" s="59">
        <v>228</v>
      </c>
      <c r="M26" s="66">
        <v>7308.6</v>
      </c>
      <c r="O26" s="125"/>
      <c r="P26" s="30" t="s">
        <v>35</v>
      </c>
      <c r="Q26" s="101">
        <v>12</v>
      </c>
      <c r="R26" s="47"/>
      <c r="S26" s="59">
        <v>224</v>
      </c>
      <c r="T26" s="66">
        <v>7180.2999999999993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4.3</v>
      </c>
      <c r="H27" s="125"/>
      <c r="I27" s="33" t="s">
        <v>145</v>
      </c>
      <c r="J27" s="101">
        <v>13</v>
      </c>
      <c r="K27" s="47"/>
      <c r="L27" s="59">
        <v>0</v>
      </c>
      <c r="M27" s="66">
        <v>2.2000000000000002</v>
      </c>
      <c r="O27" s="125"/>
      <c r="P27" s="33" t="s">
        <v>145</v>
      </c>
      <c r="Q27" s="101">
        <v>13</v>
      </c>
      <c r="R27" s="47"/>
      <c r="S27" s="59">
        <v>0</v>
      </c>
      <c r="T27" s="66">
        <v>2.0999999999999996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635</v>
      </c>
      <c r="F29" s="65">
        <f>F30+F40+F41</f>
        <v>47652.299999999996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320</v>
      </c>
      <c r="M29" s="65">
        <f>M30+M40+M41</f>
        <v>24013.8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315</v>
      </c>
      <c r="T29" s="65">
        <f>T30+T40+T41</f>
        <v>23638.499999999996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635</v>
      </c>
      <c r="F30" s="66">
        <v>47652.299999999996</v>
      </c>
      <c r="G30" s="37"/>
      <c r="H30" s="125"/>
      <c r="I30" s="36" t="s">
        <v>42</v>
      </c>
      <c r="J30" s="49">
        <v>15</v>
      </c>
      <c r="K30" s="48" t="s">
        <v>9</v>
      </c>
      <c r="L30" s="59">
        <v>320</v>
      </c>
      <c r="M30" s="66">
        <v>24013.8</v>
      </c>
      <c r="N30" s="37"/>
      <c r="O30" s="125"/>
      <c r="P30" s="36" t="s">
        <v>42</v>
      </c>
      <c r="Q30" s="49">
        <v>15</v>
      </c>
      <c r="R30" s="48" t="s">
        <v>9</v>
      </c>
      <c r="S30" s="59">
        <v>315</v>
      </c>
      <c r="T30" s="66">
        <v>23638.499999999996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635</v>
      </c>
      <c r="F32" s="67">
        <v>47652.299999999996</v>
      </c>
      <c r="H32" s="125"/>
      <c r="I32" s="129"/>
      <c r="J32" s="49">
        <v>17</v>
      </c>
      <c r="K32" s="47" t="s">
        <v>9</v>
      </c>
      <c r="L32" s="60">
        <v>320</v>
      </c>
      <c r="M32" s="67">
        <v>24013.8</v>
      </c>
      <c r="O32" s="125"/>
      <c r="P32" s="129"/>
      <c r="Q32" s="49">
        <v>17</v>
      </c>
      <c r="R32" s="47" t="s">
        <v>9</v>
      </c>
      <c r="S32" s="60">
        <v>315</v>
      </c>
      <c r="T32" s="67">
        <v>23638.499999999996</v>
      </c>
      <c r="U32" s="75"/>
      <c r="V32" s="75"/>
    </row>
    <row r="33" spans="1:22" s="26" customFormat="1" ht="26.45" customHeight="1" x14ac:dyDescent="0.35">
      <c r="A33" s="125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700</v>
      </c>
      <c r="F42" s="65">
        <f>F43+F47</f>
        <v>26721</v>
      </c>
      <c r="H42" s="134" t="s">
        <v>26</v>
      </c>
      <c r="I42" s="42" t="s">
        <v>29</v>
      </c>
      <c r="J42" s="49">
        <v>26</v>
      </c>
      <c r="K42" s="47"/>
      <c r="L42" s="68">
        <f>L43+L47</f>
        <v>353</v>
      </c>
      <c r="M42" s="65">
        <f>M43+M47</f>
        <v>13475</v>
      </c>
      <c r="O42" s="134" t="s">
        <v>26</v>
      </c>
      <c r="P42" s="42" t="s">
        <v>29</v>
      </c>
      <c r="Q42" s="49">
        <v>26</v>
      </c>
      <c r="R42" s="47"/>
      <c r="S42" s="68">
        <f>S43+S47</f>
        <v>347</v>
      </c>
      <c r="T42" s="65">
        <f>T43+T47</f>
        <v>13246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700</v>
      </c>
      <c r="F43" s="66">
        <v>26721</v>
      </c>
      <c r="H43" s="135"/>
      <c r="I43" s="36" t="s">
        <v>42</v>
      </c>
      <c r="J43" s="49">
        <v>27</v>
      </c>
      <c r="K43" s="47"/>
      <c r="L43" s="59">
        <v>353</v>
      </c>
      <c r="M43" s="66">
        <v>13475</v>
      </c>
      <c r="O43" s="135"/>
      <c r="P43" s="36" t="s">
        <v>42</v>
      </c>
      <c r="Q43" s="49">
        <v>27</v>
      </c>
      <c r="R43" s="47"/>
      <c r="S43" s="59">
        <v>347</v>
      </c>
      <c r="T43" s="66">
        <v>13246</v>
      </c>
      <c r="U43" s="76"/>
      <c r="V43" s="76"/>
    </row>
    <row r="44" spans="1:22" s="44" customFormat="1" ht="29.25" customHeight="1" x14ac:dyDescent="0.35">
      <c r="A44" s="135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254</v>
      </c>
      <c r="B7" s="133"/>
      <c r="C7" s="133"/>
      <c r="D7" s="133"/>
      <c r="E7" s="133"/>
      <c r="F7" s="133"/>
      <c r="H7" s="133" t="s">
        <v>254</v>
      </c>
      <c r="I7" s="133"/>
      <c r="J7" s="133"/>
      <c r="K7" s="133"/>
      <c r="L7" s="133"/>
      <c r="M7" s="133"/>
      <c r="O7" s="133" t="s">
        <v>254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111962.1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48362.6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63599.5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23507.8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10150.799999999999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13357.000000000002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23497.7</v>
      </c>
      <c r="H26" s="125"/>
      <c r="I26" s="30" t="s">
        <v>35</v>
      </c>
      <c r="J26" s="101">
        <v>12</v>
      </c>
      <c r="K26" s="47"/>
      <c r="L26" s="59">
        <v>0</v>
      </c>
      <c r="M26" s="66">
        <v>10146.4</v>
      </c>
      <c r="O26" s="125"/>
      <c r="P26" s="30" t="s">
        <v>35</v>
      </c>
      <c r="Q26" s="101">
        <v>12</v>
      </c>
      <c r="R26" s="47"/>
      <c r="S26" s="59">
        <v>0</v>
      </c>
      <c r="T26" s="66">
        <v>13351.300000000001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10.1</v>
      </c>
      <c r="H27" s="125"/>
      <c r="I27" s="33" t="s">
        <v>145</v>
      </c>
      <c r="J27" s="101">
        <v>13</v>
      </c>
      <c r="K27" s="47"/>
      <c r="L27" s="59">
        <v>0</v>
      </c>
      <c r="M27" s="66">
        <v>4.4000000000000004</v>
      </c>
      <c r="O27" s="125"/>
      <c r="P27" s="33" t="s">
        <v>145</v>
      </c>
      <c r="Q27" s="101">
        <v>13</v>
      </c>
      <c r="R27" s="47"/>
      <c r="S27" s="59">
        <v>0</v>
      </c>
      <c r="T27" s="66">
        <v>5.6999999999999993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760</v>
      </c>
      <c r="F29" s="65">
        <f>F30+F40+F41</f>
        <v>61871.100000000006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328</v>
      </c>
      <c r="M29" s="65">
        <f>M30+M40+M41</f>
        <v>26702.3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432</v>
      </c>
      <c r="T29" s="65">
        <f>T30+T40+T41</f>
        <v>35168.800000000003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760</v>
      </c>
      <c r="F30" s="66">
        <v>61871.100000000006</v>
      </c>
      <c r="G30" s="37"/>
      <c r="H30" s="125"/>
      <c r="I30" s="36" t="s">
        <v>42</v>
      </c>
      <c r="J30" s="49">
        <v>15</v>
      </c>
      <c r="K30" s="48" t="s">
        <v>9</v>
      </c>
      <c r="L30" s="59">
        <v>328</v>
      </c>
      <c r="M30" s="66">
        <v>26702.3</v>
      </c>
      <c r="N30" s="37"/>
      <c r="O30" s="125"/>
      <c r="P30" s="36" t="s">
        <v>42</v>
      </c>
      <c r="Q30" s="49">
        <v>15</v>
      </c>
      <c r="R30" s="48" t="s">
        <v>9</v>
      </c>
      <c r="S30" s="59">
        <v>432</v>
      </c>
      <c r="T30" s="66">
        <v>35168.800000000003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760</v>
      </c>
      <c r="F33" s="67">
        <v>61871.100000000006</v>
      </c>
      <c r="H33" s="125"/>
      <c r="I33" s="39" t="s">
        <v>40</v>
      </c>
      <c r="J33" s="49">
        <v>18</v>
      </c>
      <c r="K33" s="47" t="s">
        <v>9</v>
      </c>
      <c r="L33" s="60">
        <v>328</v>
      </c>
      <c r="M33" s="67">
        <v>26702.3</v>
      </c>
      <c r="O33" s="125"/>
      <c r="P33" s="39" t="s">
        <v>40</v>
      </c>
      <c r="Q33" s="49">
        <v>18</v>
      </c>
      <c r="R33" s="47" t="s">
        <v>9</v>
      </c>
      <c r="S33" s="60">
        <v>432</v>
      </c>
      <c r="T33" s="67">
        <v>35168.800000000003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358</v>
      </c>
      <c r="F42" s="65">
        <f>F43+F47</f>
        <v>26583.199999999997</v>
      </c>
      <c r="H42" s="134" t="s">
        <v>26</v>
      </c>
      <c r="I42" s="42" t="s">
        <v>29</v>
      </c>
      <c r="J42" s="49">
        <v>26</v>
      </c>
      <c r="K42" s="47"/>
      <c r="L42" s="68">
        <f>L43+L47</f>
        <v>155</v>
      </c>
      <c r="M42" s="65">
        <f>M43+M47</f>
        <v>11509.5</v>
      </c>
      <c r="O42" s="134" t="s">
        <v>26</v>
      </c>
      <c r="P42" s="42" t="s">
        <v>29</v>
      </c>
      <c r="Q42" s="49">
        <v>26</v>
      </c>
      <c r="R42" s="47"/>
      <c r="S42" s="68">
        <f>S43+S47</f>
        <v>203</v>
      </c>
      <c r="T42" s="65">
        <f>T43+T47</f>
        <v>15073.699999999997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358</v>
      </c>
      <c r="F43" s="66">
        <v>26583.199999999997</v>
      </c>
      <c r="H43" s="135"/>
      <c r="I43" s="36" t="s">
        <v>42</v>
      </c>
      <c r="J43" s="49">
        <v>27</v>
      </c>
      <c r="K43" s="47"/>
      <c r="L43" s="59">
        <v>155</v>
      </c>
      <c r="M43" s="66">
        <v>11509.5</v>
      </c>
      <c r="O43" s="135"/>
      <c r="P43" s="36" t="s">
        <v>42</v>
      </c>
      <c r="Q43" s="49">
        <v>27</v>
      </c>
      <c r="R43" s="47"/>
      <c r="S43" s="59">
        <v>203</v>
      </c>
      <c r="T43" s="66">
        <v>15073.699999999997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358</v>
      </c>
      <c r="F44" s="67">
        <v>26583.199999999997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155</v>
      </c>
      <c r="M44" s="67">
        <v>11509.5</v>
      </c>
      <c r="O44" s="135"/>
      <c r="P44" s="39" t="s">
        <v>40</v>
      </c>
      <c r="Q44" s="49">
        <v>28</v>
      </c>
      <c r="R44" s="48" t="s">
        <v>20</v>
      </c>
      <c r="S44" s="60">
        <v>203</v>
      </c>
      <c r="T44" s="67">
        <v>15073.699999999997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466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253</v>
      </c>
      <c r="B7" s="133"/>
      <c r="C7" s="133"/>
      <c r="D7" s="133"/>
      <c r="E7" s="133"/>
      <c r="F7" s="133"/>
      <c r="H7" s="133" t="s">
        <v>253</v>
      </c>
      <c r="I7" s="133"/>
      <c r="J7" s="133"/>
      <c r="K7" s="133"/>
      <c r="L7" s="133"/>
      <c r="M7" s="133"/>
      <c r="O7" s="133" t="s">
        <v>253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130299.79999999999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47440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82859.799999999988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21956</v>
      </c>
      <c r="F19" s="65">
        <f>F20+F21</f>
        <v>14132.9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7996</v>
      </c>
      <c r="M19" s="65">
        <f>M20+M21</f>
        <v>5147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13960</v>
      </c>
      <c r="T19" s="65">
        <f>T20+T21</f>
        <v>8985.9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21956</v>
      </c>
      <c r="F20" s="66">
        <v>14132.9</v>
      </c>
      <c r="H20" s="125"/>
      <c r="I20" s="30" t="s">
        <v>35</v>
      </c>
      <c r="J20" s="101">
        <v>6</v>
      </c>
      <c r="K20" s="47"/>
      <c r="L20" s="59">
        <v>7996</v>
      </c>
      <c r="M20" s="66">
        <v>5147</v>
      </c>
      <c r="O20" s="125"/>
      <c r="P20" s="30" t="s">
        <v>35</v>
      </c>
      <c r="Q20" s="101">
        <v>6</v>
      </c>
      <c r="R20" s="47"/>
      <c r="S20" s="59">
        <v>13960</v>
      </c>
      <c r="T20" s="66">
        <v>8985.9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3300</v>
      </c>
      <c r="F22" s="65">
        <f t="shared" ref="F22" si="0">F23+F24</f>
        <v>3702.5</v>
      </c>
      <c r="H22" s="125"/>
      <c r="I22" s="32" t="s">
        <v>31</v>
      </c>
      <c r="J22" s="101">
        <v>8</v>
      </c>
      <c r="K22" s="47" t="s">
        <v>16</v>
      </c>
      <c r="L22" s="68">
        <f>L23+L24</f>
        <v>1202</v>
      </c>
      <c r="M22" s="65">
        <f t="shared" ref="M22" si="1">M23+M24</f>
        <v>1348.6</v>
      </c>
      <c r="O22" s="125"/>
      <c r="P22" s="32" t="s">
        <v>31</v>
      </c>
      <c r="Q22" s="101">
        <v>8</v>
      </c>
      <c r="R22" s="47" t="s">
        <v>16</v>
      </c>
      <c r="S22" s="68">
        <f>S23+S24</f>
        <v>2098</v>
      </c>
      <c r="T22" s="65">
        <f t="shared" ref="T22" si="2">T23+T24</f>
        <v>2353.9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3300</v>
      </c>
      <c r="F23" s="66">
        <v>3702.5</v>
      </c>
      <c r="H23" s="125"/>
      <c r="I23" s="30" t="s">
        <v>35</v>
      </c>
      <c r="J23" s="101">
        <v>9</v>
      </c>
      <c r="K23" s="47"/>
      <c r="L23" s="59">
        <v>1202</v>
      </c>
      <c r="M23" s="66">
        <v>1348.6</v>
      </c>
      <c r="O23" s="125"/>
      <c r="P23" s="30" t="s">
        <v>35</v>
      </c>
      <c r="Q23" s="101">
        <v>9</v>
      </c>
      <c r="R23" s="47"/>
      <c r="S23" s="59">
        <v>2098</v>
      </c>
      <c r="T23" s="66">
        <v>2353.9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1774</v>
      </c>
      <c r="F25" s="65">
        <f>F26+F27</f>
        <v>37673.799999999996</v>
      </c>
      <c r="H25" s="125"/>
      <c r="I25" s="32" t="s">
        <v>28</v>
      </c>
      <c r="J25" s="101">
        <v>11</v>
      </c>
      <c r="K25" s="47" t="s">
        <v>17</v>
      </c>
      <c r="L25" s="68">
        <f>L26+L27</f>
        <v>646</v>
      </c>
      <c r="M25" s="65">
        <f>M26+M27</f>
        <v>13718.9</v>
      </c>
      <c r="O25" s="125"/>
      <c r="P25" s="32" t="s">
        <v>28</v>
      </c>
      <c r="Q25" s="101">
        <v>11</v>
      </c>
      <c r="R25" s="47" t="s">
        <v>17</v>
      </c>
      <c r="S25" s="68">
        <f>S26+S27</f>
        <v>1128</v>
      </c>
      <c r="T25" s="65">
        <f>T26+T27</f>
        <v>23954.899999999998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1774</v>
      </c>
      <c r="F26" s="66">
        <v>37347.699999999997</v>
      </c>
      <c r="H26" s="125"/>
      <c r="I26" s="30" t="s">
        <v>35</v>
      </c>
      <c r="J26" s="101">
        <v>12</v>
      </c>
      <c r="K26" s="47"/>
      <c r="L26" s="59">
        <v>646</v>
      </c>
      <c r="M26" s="66">
        <v>13600.1</v>
      </c>
      <c r="O26" s="125"/>
      <c r="P26" s="30" t="s">
        <v>35</v>
      </c>
      <c r="Q26" s="101">
        <v>12</v>
      </c>
      <c r="R26" s="47"/>
      <c r="S26" s="59">
        <v>1128</v>
      </c>
      <c r="T26" s="66">
        <v>23747.599999999999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326.10000000000002</v>
      </c>
      <c r="H27" s="125"/>
      <c r="I27" s="33" t="s">
        <v>145</v>
      </c>
      <c r="J27" s="101">
        <v>13</v>
      </c>
      <c r="K27" s="47"/>
      <c r="L27" s="59">
        <v>0</v>
      </c>
      <c r="M27" s="66">
        <v>118.8</v>
      </c>
      <c r="O27" s="125"/>
      <c r="P27" s="33" t="s">
        <v>145</v>
      </c>
      <c r="Q27" s="101">
        <v>13</v>
      </c>
      <c r="R27" s="47"/>
      <c r="S27" s="59">
        <v>0</v>
      </c>
      <c r="T27" s="66">
        <v>207.3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1002</v>
      </c>
      <c r="F29" s="65">
        <f>F30+F40+F41</f>
        <v>67568.299999999988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365</v>
      </c>
      <c r="M29" s="65">
        <f>M30+M40+M41</f>
        <v>24613.200000000001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637</v>
      </c>
      <c r="T29" s="65">
        <f>T30+T40+T41</f>
        <v>42955.099999999991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1002</v>
      </c>
      <c r="F30" s="66">
        <v>67568.299999999988</v>
      </c>
      <c r="G30" s="37"/>
      <c r="H30" s="125"/>
      <c r="I30" s="36" t="s">
        <v>42</v>
      </c>
      <c r="J30" s="49">
        <v>15</v>
      </c>
      <c r="K30" s="48" t="s">
        <v>9</v>
      </c>
      <c r="L30" s="59">
        <v>365</v>
      </c>
      <c r="M30" s="66">
        <v>24613.200000000001</v>
      </c>
      <c r="N30" s="37"/>
      <c r="O30" s="125"/>
      <c r="P30" s="36" t="s">
        <v>42</v>
      </c>
      <c r="Q30" s="49">
        <v>15</v>
      </c>
      <c r="R30" s="48" t="s">
        <v>9</v>
      </c>
      <c r="S30" s="59">
        <v>637</v>
      </c>
      <c r="T30" s="66">
        <v>42955.099999999991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188</v>
      </c>
      <c r="F42" s="65">
        <f>F43+F47</f>
        <v>7222.2999999999984</v>
      </c>
      <c r="H42" s="134" t="s">
        <v>26</v>
      </c>
      <c r="I42" s="42" t="s">
        <v>29</v>
      </c>
      <c r="J42" s="49">
        <v>26</v>
      </c>
      <c r="K42" s="47"/>
      <c r="L42" s="68">
        <f>L43+L47</f>
        <v>68</v>
      </c>
      <c r="M42" s="65">
        <f>M43+M47</f>
        <v>2612.3000000000002</v>
      </c>
      <c r="O42" s="134" t="s">
        <v>26</v>
      </c>
      <c r="P42" s="42" t="s">
        <v>29</v>
      </c>
      <c r="Q42" s="49">
        <v>26</v>
      </c>
      <c r="R42" s="47"/>
      <c r="S42" s="68">
        <f>S43+S47</f>
        <v>120</v>
      </c>
      <c r="T42" s="65">
        <f>T43+T47</f>
        <v>4609.9999999999982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188</v>
      </c>
      <c r="F43" s="66">
        <v>7222.2999999999984</v>
      </c>
      <c r="H43" s="135"/>
      <c r="I43" s="36" t="s">
        <v>42</v>
      </c>
      <c r="J43" s="49">
        <v>27</v>
      </c>
      <c r="K43" s="47"/>
      <c r="L43" s="59">
        <v>68</v>
      </c>
      <c r="M43" s="66">
        <v>2612.3000000000002</v>
      </c>
      <c r="O43" s="135"/>
      <c r="P43" s="36" t="s">
        <v>42</v>
      </c>
      <c r="Q43" s="49">
        <v>27</v>
      </c>
      <c r="R43" s="47"/>
      <c r="S43" s="59">
        <v>120</v>
      </c>
      <c r="T43" s="66">
        <v>4609.9999999999982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452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236</v>
      </c>
      <c r="B7" s="133"/>
      <c r="C7" s="133"/>
      <c r="D7" s="133"/>
      <c r="E7" s="133"/>
      <c r="F7" s="133"/>
      <c r="H7" s="133" t="s">
        <v>236</v>
      </c>
      <c r="I7" s="133"/>
      <c r="J7" s="133"/>
      <c r="K7" s="133"/>
      <c r="L7" s="133"/>
      <c r="M7" s="133"/>
      <c r="O7" s="133" t="s">
        <v>236</v>
      </c>
      <c r="P7" s="133"/>
      <c r="Q7" s="133"/>
      <c r="R7" s="133"/>
      <c r="S7" s="133"/>
      <c r="T7" s="133"/>
      <c r="U7" s="70"/>
      <c r="V7" s="70"/>
    </row>
    <row r="8" spans="1:22" s="21" customFormat="1" ht="21" customHeight="1" x14ac:dyDescent="0.2">
      <c r="A8" s="132" t="s">
        <v>0</v>
      </c>
      <c r="B8" s="132"/>
      <c r="C8" s="132"/>
      <c r="D8" s="132"/>
      <c r="E8" s="132"/>
      <c r="F8" s="132"/>
      <c r="G8" s="22"/>
      <c r="H8" s="132" t="s">
        <v>0</v>
      </c>
      <c r="I8" s="132"/>
      <c r="J8" s="132"/>
      <c r="K8" s="132"/>
      <c r="L8" s="132"/>
      <c r="M8" s="132"/>
      <c r="N8" s="22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97741.8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49548.299999999996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48193.500000000007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400</v>
      </c>
      <c r="F19" s="65">
        <f>F20+F21</f>
        <v>146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203</v>
      </c>
      <c r="M19" s="65">
        <f>M20+M21</f>
        <v>74.099999999999994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197</v>
      </c>
      <c r="T19" s="65">
        <f>T20+T21</f>
        <v>71.900000000000006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400</v>
      </c>
      <c r="F21" s="66">
        <v>146</v>
      </c>
      <c r="H21" s="125"/>
      <c r="I21" s="33" t="s">
        <v>36</v>
      </c>
      <c r="J21" s="101">
        <v>7</v>
      </c>
      <c r="K21" s="47"/>
      <c r="L21" s="59">
        <v>203</v>
      </c>
      <c r="M21" s="66">
        <v>74.099999999999994</v>
      </c>
      <c r="O21" s="125"/>
      <c r="P21" s="33" t="s">
        <v>36</v>
      </c>
      <c r="Q21" s="101">
        <v>7</v>
      </c>
      <c r="R21" s="47"/>
      <c r="S21" s="59">
        <v>197</v>
      </c>
      <c r="T21" s="66">
        <v>71.900000000000006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97595.8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49474.2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48121.600000000006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97595.8</v>
      </c>
      <c r="H26" s="125"/>
      <c r="I26" s="30" t="s">
        <v>35</v>
      </c>
      <c r="J26" s="101">
        <v>12</v>
      </c>
      <c r="K26" s="47"/>
      <c r="L26" s="59">
        <v>0</v>
      </c>
      <c r="M26" s="66">
        <v>49474.2</v>
      </c>
      <c r="O26" s="125"/>
      <c r="P26" s="30" t="s">
        <v>35</v>
      </c>
      <c r="Q26" s="101">
        <v>12</v>
      </c>
      <c r="R26" s="47"/>
      <c r="S26" s="59">
        <v>0</v>
      </c>
      <c r="T26" s="66">
        <v>48121.600000000006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258</v>
      </c>
      <c r="B7" s="133"/>
      <c r="C7" s="133"/>
      <c r="D7" s="133"/>
      <c r="E7" s="133"/>
      <c r="F7" s="133"/>
      <c r="H7" s="133" t="s">
        <v>258</v>
      </c>
      <c r="I7" s="133"/>
      <c r="J7" s="133"/>
      <c r="K7" s="133"/>
      <c r="L7" s="133"/>
      <c r="M7" s="133"/>
      <c r="O7" s="133" t="s">
        <v>258</v>
      </c>
      <c r="P7" s="133"/>
      <c r="Q7" s="133"/>
      <c r="R7" s="133"/>
      <c r="S7" s="133"/>
      <c r="T7" s="133"/>
      <c r="U7" s="70"/>
      <c r="V7" s="70"/>
    </row>
    <row r="8" spans="1:22" s="95" customFormat="1" ht="21" customHeight="1" x14ac:dyDescent="0.2">
      <c r="A8" s="132" t="s">
        <v>0</v>
      </c>
      <c r="B8" s="132"/>
      <c r="C8" s="132"/>
      <c r="D8" s="132"/>
      <c r="E8" s="132"/>
      <c r="F8" s="132"/>
      <c r="G8" s="97"/>
      <c r="H8" s="132" t="s">
        <v>0</v>
      </c>
      <c r="I8" s="132"/>
      <c r="J8" s="132"/>
      <c r="K8" s="132"/>
      <c r="L8" s="132"/>
      <c r="M8" s="132"/>
      <c r="N8" s="97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15.2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7.6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7.6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15.2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7.6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7.6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15.2</v>
      </c>
      <c r="H27" s="125"/>
      <c r="I27" s="33" t="s">
        <v>145</v>
      </c>
      <c r="J27" s="101">
        <v>13</v>
      </c>
      <c r="K27" s="47"/>
      <c r="L27" s="59">
        <v>0</v>
      </c>
      <c r="M27" s="66">
        <v>7.6</v>
      </c>
      <c r="O27" s="125"/>
      <c r="P27" s="33" t="s">
        <v>145</v>
      </c>
      <c r="Q27" s="101">
        <v>13</v>
      </c>
      <c r="R27" s="47"/>
      <c r="S27" s="59">
        <v>0</v>
      </c>
      <c r="T27" s="66">
        <v>7.6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174</v>
      </c>
      <c r="B7" s="133"/>
      <c r="C7" s="133"/>
      <c r="D7" s="133"/>
      <c r="E7" s="133"/>
      <c r="F7" s="133"/>
      <c r="H7" s="133" t="s">
        <v>174</v>
      </c>
      <c r="I7" s="133"/>
      <c r="J7" s="133"/>
      <c r="K7" s="133"/>
      <c r="L7" s="133"/>
      <c r="M7" s="133"/>
      <c r="O7" s="133" t="s">
        <v>174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1398592.5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586527.30000000005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812065.2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152369</v>
      </c>
      <c r="F19" s="65">
        <f>F20+F21</f>
        <v>246926.9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63898</v>
      </c>
      <c r="M19" s="65">
        <f>M20+M21</f>
        <v>103552.59999999999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88471</v>
      </c>
      <c r="T19" s="65">
        <f>T20+T21</f>
        <v>143374.30000000002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60713</v>
      </c>
      <c r="F20" s="66">
        <v>192467.5</v>
      </c>
      <c r="H20" s="125"/>
      <c r="I20" s="30" t="s">
        <v>35</v>
      </c>
      <c r="J20" s="101">
        <v>6</v>
      </c>
      <c r="K20" s="47"/>
      <c r="L20" s="59">
        <v>25461</v>
      </c>
      <c r="M20" s="66">
        <v>80714.399999999994</v>
      </c>
      <c r="O20" s="125"/>
      <c r="P20" s="30" t="s">
        <v>35</v>
      </c>
      <c r="Q20" s="101">
        <v>6</v>
      </c>
      <c r="R20" s="47"/>
      <c r="S20" s="59">
        <v>35252</v>
      </c>
      <c r="T20" s="66">
        <v>111753.1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91656</v>
      </c>
      <c r="F21" s="66">
        <v>54459.4</v>
      </c>
      <c r="H21" s="125"/>
      <c r="I21" s="33" t="s">
        <v>36</v>
      </c>
      <c r="J21" s="101">
        <v>7</v>
      </c>
      <c r="K21" s="47"/>
      <c r="L21" s="59">
        <v>38437</v>
      </c>
      <c r="M21" s="66">
        <v>22838.2</v>
      </c>
      <c r="O21" s="125"/>
      <c r="P21" s="33" t="s">
        <v>36</v>
      </c>
      <c r="Q21" s="101">
        <v>7</v>
      </c>
      <c r="R21" s="47"/>
      <c r="S21" s="59">
        <v>53219</v>
      </c>
      <c r="T21" s="66">
        <v>31621.200000000001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65220</v>
      </c>
      <c r="F22" s="65">
        <f t="shared" ref="F22" si="0">F23+F24</f>
        <v>86593.7</v>
      </c>
      <c r="H22" s="125"/>
      <c r="I22" s="32" t="s">
        <v>31</v>
      </c>
      <c r="J22" s="101">
        <v>8</v>
      </c>
      <c r="K22" s="47" t="s">
        <v>16</v>
      </c>
      <c r="L22" s="68">
        <f>L23+L24</f>
        <v>27351</v>
      </c>
      <c r="M22" s="65">
        <f t="shared" ref="M22" si="1">M23+M24</f>
        <v>36314.400000000001</v>
      </c>
      <c r="O22" s="125"/>
      <c r="P22" s="32" t="s">
        <v>31</v>
      </c>
      <c r="Q22" s="101">
        <v>8</v>
      </c>
      <c r="R22" s="47" t="s">
        <v>16</v>
      </c>
      <c r="S22" s="68">
        <f>S23+S24</f>
        <v>37869</v>
      </c>
      <c r="T22" s="65">
        <f t="shared" ref="T22" si="2">T23+T24</f>
        <v>50279.299999999996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65220</v>
      </c>
      <c r="F23" s="66">
        <v>86593.7</v>
      </c>
      <c r="H23" s="125"/>
      <c r="I23" s="30" t="s">
        <v>35</v>
      </c>
      <c r="J23" s="101">
        <v>9</v>
      </c>
      <c r="K23" s="47"/>
      <c r="L23" s="59">
        <v>27351</v>
      </c>
      <c r="M23" s="66">
        <v>36314.400000000001</v>
      </c>
      <c r="O23" s="125"/>
      <c r="P23" s="30" t="s">
        <v>35</v>
      </c>
      <c r="Q23" s="101">
        <v>9</v>
      </c>
      <c r="R23" s="47"/>
      <c r="S23" s="59">
        <v>37869</v>
      </c>
      <c r="T23" s="66">
        <v>50279.299999999996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65584</v>
      </c>
      <c r="F25" s="65">
        <f>F26+F27</f>
        <v>260076.2</v>
      </c>
      <c r="H25" s="125"/>
      <c r="I25" s="32" t="s">
        <v>28</v>
      </c>
      <c r="J25" s="101">
        <v>11</v>
      </c>
      <c r="K25" s="47" t="s">
        <v>17</v>
      </c>
      <c r="L25" s="68">
        <f>L26+L27</f>
        <v>27504</v>
      </c>
      <c r="M25" s="65">
        <f>M26+M27</f>
        <v>109065.29999999999</v>
      </c>
      <c r="O25" s="125"/>
      <c r="P25" s="32" t="s">
        <v>28</v>
      </c>
      <c r="Q25" s="101">
        <v>11</v>
      </c>
      <c r="R25" s="47" t="s">
        <v>17</v>
      </c>
      <c r="S25" s="68">
        <f>S26+S27</f>
        <v>38080</v>
      </c>
      <c r="T25" s="65">
        <f>T26+T27</f>
        <v>151010.90000000002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33999</v>
      </c>
      <c r="F26" s="66">
        <v>101954</v>
      </c>
      <c r="H26" s="125"/>
      <c r="I26" s="30" t="s">
        <v>35</v>
      </c>
      <c r="J26" s="101">
        <v>12</v>
      </c>
      <c r="K26" s="47"/>
      <c r="L26" s="59">
        <v>14258</v>
      </c>
      <c r="M26" s="66">
        <v>42752.6</v>
      </c>
      <c r="O26" s="125"/>
      <c r="P26" s="30" t="s">
        <v>35</v>
      </c>
      <c r="Q26" s="101">
        <v>12</v>
      </c>
      <c r="R26" s="47"/>
      <c r="S26" s="59">
        <v>19741</v>
      </c>
      <c r="T26" s="66">
        <v>59201.4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31585</v>
      </c>
      <c r="F27" s="66">
        <v>158122.20000000001</v>
      </c>
      <c r="H27" s="125"/>
      <c r="I27" s="33" t="s">
        <v>145</v>
      </c>
      <c r="J27" s="101">
        <v>13</v>
      </c>
      <c r="K27" s="47"/>
      <c r="L27" s="59">
        <v>13246</v>
      </c>
      <c r="M27" s="66">
        <v>66312.7</v>
      </c>
      <c r="O27" s="125"/>
      <c r="P27" s="33" t="s">
        <v>145</v>
      </c>
      <c r="Q27" s="101">
        <v>13</v>
      </c>
      <c r="R27" s="47"/>
      <c r="S27" s="59">
        <v>18339</v>
      </c>
      <c r="T27" s="66">
        <v>91809.500000000015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11506</v>
      </c>
      <c r="F29" s="65">
        <f>F30+F40+F41</f>
        <v>761885.6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4825</v>
      </c>
      <c r="M29" s="65">
        <f>M30+M40+M41</f>
        <v>319512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6681</v>
      </c>
      <c r="T29" s="65">
        <f>T30+T40+T41</f>
        <v>442373.6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11337</v>
      </c>
      <c r="F30" s="66">
        <v>727748</v>
      </c>
      <c r="G30" s="37"/>
      <c r="H30" s="125"/>
      <c r="I30" s="36" t="s">
        <v>42</v>
      </c>
      <c r="J30" s="49">
        <v>15</v>
      </c>
      <c r="K30" s="48" t="s">
        <v>9</v>
      </c>
      <c r="L30" s="59">
        <v>4754</v>
      </c>
      <c r="M30" s="66">
        <v>305170.2</v>
      </c>
      <c r="N30" s="37"/>
      <c r="O30" s="125"/>
      <c r="P30" s="36" t="s">
        <v>42</v>
      </c>
      <c r="Q30" s="49">
        <v>15</v>
      </c>
      <c r="R30" s="48" t="s">
        <v>9</v>
      </c>
      <c r="S30" s="59">
        <v>6583</v>
      </c>
      <c r="T30" s="66">
        <v>422577.8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169</v>
      </c>
      <c r="F40" s="66">
        <v>34137.599999999999</v>
      </c>
      <c r="H40" s="125"/>
      <c r="I40" s="40" t="s">
        <v>13</v>
      </c>
      <c r="J40" s="49">
        <v>24</v>
      </c>
      <c r="K40" s="47" t="s">
        <v>9</v>
      </c>
      <c r="L40" s="59">
        <v>71</v>
      </c>
      <c r="M40" s="66">
        <v>14341.8</v>
      </c>
      <c r="O40" s="125"/>
      <c r="P40" s="40" t="s">
        <v>13</v>
      </c>
      <c r="Q40" s="49">
        <v>24</v>
      </c>
      <c r="R40" s="47" t="s">
        <v>9</v>
      </c>
      <c r="S40" s="59">
        <v>98</v>
      </c>
      <c r="T40" s="66">
        <v>19795.8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2148</v>
      </c>
      <c r="F42" s="65">
        <f>F43+F47</f>
        <v>43110.1</v>
      </c>
      <c r="H42" s="134" t="s">
        <v>26</v>
      </c>
      <c r="I42" s="42" t="s">
        <v>29</v>
      </c>
      <c r="J42" s="49">
        <v>26</v>
      </c>
      <c r="K42" s="47"/>
      <c r="L42" s="68">
        <f>L43+L47</f>
        <v>901</v>
      </c>
      <c r="M42" s="65">
        <f>M43+M47</f>
        <v>18083</v>
      </c>
      <c r="O42" s="134" t="s">
        <v>26</v>
      </c>
      <c r="P42" s="42" t="s">
        <v>29</v>
      </c>
      <c r="Q42" s="49">
        <v>26</v>
      </c>
      <c r="R42" s="47"/>
      <c r="S42" s="68">
        <f>S43+S47</f>
        <v>1247</v>
      </c>
      <c r="T42" s="65">
        <f>T43+T47</f>
        <v>25027.1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2148</v>
      </c>
      <c r="F43" s="66">
        <v>43110.1</v>
      </c>
      <c r="H43" s="135"/>
      <c r="I43" s="36" t="s">
        <v>42</v>
      </c>
      <c r="J43" s="49">
        <v>27</v>
      </c>
      <c r="K43" s="47"/>
      <c r="L43" s="59">
        <v>901</v>
      </c>
      <c r="M43" s="66">
        <v>18083</v>
      </c>
      <c r="O43" s="135"/>
      <c r="P43" s="36" t="s">
        <v>42</v>
      </c>
      <c r="Q43" s="49">
        <v>27</v>
      </c>
      <c r="R43" s="47"/>
      <c r="S43" s="59">
        <v>1247</v>
      </c>
      <c r="T43" s="66">
        <v>25027.1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175</v>
      </c>
      <c r="B7" s="133"/>
      <c r="C7" s="133"/>
      <c r="D7" s="133"/>
      <c r="E7" s="133"/>
      <c r="F7" s="133"/>
      <c r="H7" s="133" t="s">
        <v>175</v>
      </c>
      <c r="I7" s="133"/>
      <c r="J7" s="133"/>
      <c r="K7" s="133"/>
      <c r="L7" s="133"/>
      <c r="M7" s="133"/>
      <c r="O7" s="133" t="s">
        <v>175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311187.20000000001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155511.20000000001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155676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75934</v>
      </c>
      <c r="F19" s="65">
        <f>F20+F21</f>
        <v>128794.8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37945</v>
      </c>
      <c r="M19" s="65">
        <f>M20+M21</f>
        <v>64359.700000000004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37989</v>
      </c>
      <c r="T19" s="65">
        <f>T20+T21</f>
        <v>64435.100000000006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40402</v>
      </c>
      <c r="F20" s="66">
        <v>97771.6</v>
      </c>
      <c r="H20" s="125"/>
      <c r="I20" s="30" t="s">
        <v>35</v>
      </c>
      <c r="J20" s="101">
        <v>6</v>
      </c>
      <c r="K20" s="47"/>
      <c r="L20" s="59">
        <v>20189</v>
      </c>
      <c r="M20" s="66">
        <v>48856.800000000003</v>
      </c>
      <c r="O20" s="125"/>
      <c r="P20" s="30" t="s">
        <v>35</v>
      </c>
      <c r="Q20" s="101">
        <v>6</v>
      </c>
      <c r="R20" s="47"/>
      <c r="S20" s="59">
        <v>20213</v>
      </c>
      <c r="T20" s="66">
        <v>48914.8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35532</v>
      </c>
      <c r="F21" s="66">
        <v>31023.200000000001</v>
      </c>
      <c r="H21" s="125"/>
      <c r="I21" s="33" t="s">
        <v>36</v>
      </c>
      <c r="J21" s="101">
        <v>7</v>
      </c>
      <c r="K21" s="47"/>
      <c r="L21" s="59">
        <v>17756</v>
      </c>
      <c r="M21" s="66">
        <v>15502.9</v>
      </c>
      <c r="O21" s="125"/>
      <c r="P21" s="33" t="s">
        <v>36</v>
      </c>
      <c r="Q21" s="101">
        <v>7</v>
      </c>
      <c r="R21" s="47"/>
      <c r="S21" s="59">
        <v>17776</v>
      </c>
      <c r="T21" s="66">
        <v>15520.300000000001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12050</v>
      </c>
      <c r="F22" s="65">
        <f t="shared" ref="F22" si="0">F23+F24</f>
        <v>13391.9</v>
      </c>
      <c r="H22" s="125"/>
      <c r="I22" s="32" t="s">
        <v>31</v>
      </c>
      <c r="J22" s="101">
        <v>8</v>
      </c>
      <c r="K22" s="47" t="s">
        <v>16</v>
      </c>
      <c r="L22" s="68">
        <f>L23+L24</f>
        <v>6021</v>
      </c>
      <c r="M22" s="65">
        <f t="shared" ref="M22" si="1">M23+M24</f>
        <v>6691.5</v>
      </c>
      <c r="O22" s="125"/>
      <c r="P22" s="32" t="s">
        <v>31</v>
      </c>
      <c r="Q22" s="101">
        <v>8</v>
      </c>
      <c r="R22" s="47" t="s">
        <v>16</v>
      </c>
      <c r="S22" s="68">
        <f>S23+S24</f>
        <v>6029</v>
      </c>
      <c r="T22" s="65">
        <f t="shared" ref="T22" si="2">T23+T24</f>
        <v>6700.4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12050</v>
      </c>
      <c r="F23" s="66">
        <v>13391.9</v>
      </c>
      <c r="H23" s="125"/>
      <c r="I23" s="30" t="s">
        <v>35</v>
      </c>
      <c r="J23" s="101">
        <v>9</v>
      </c>
      <c r="K23" s="47"/>
      <c r="L23" s="59">
        <v>6021</v>
      </c>
      <c r="M23" s="66">
        <v>6691.5</v>
      </c>
      <c r="O23" s="125"/>
      <c r="P23" s="30" t="s">
        <v>35</v>
      </c>
      <c r="Q23" s="101">
        <v>9</v>
      </c>
      <c r="R23" s="47"/>
      <c r="S23" s="59">
        <v>6029</v>
      </c>
      <c r="T23" s="66">
        <v>6700.4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60366</v>
      </c>
      <c r="F25" s="65">
        <f>F26+F27</f>
        <v>143270</v>
      </c>
      <c r="H25" s="125"/>
      <c r="I25" s="32" t="s">
        <v>28</v>
      </c>
      <c r="J25" s="101">
        <v>11</v>
      </c>
      <c r="K25" s="47" t="s">
        <v>17</v>
      </c>
      <c r="L25" s="68">
        <f>L26+L27</f>
        <v>30166</v>
      </c>
      <c r="M25" s="65">
        <f>M26+M27</f>
        <v>71594.7</v>
      </c>
      <c r="O25" s="125"/>
      <c r="P25" s="32" t="s">
        <v>28</v>
      </c>
      <c r="Q25" s="101">
        <v>11</v>
      </c>
      <c r="R25" s="47" t="s">
        <v>17</v>
      </c>
      <c r="S25" s="68">
        <f>S26+S27</f>
        <v>30200</v>
      </c>
      <c r="T25" s="65">
        <f>T26+T27</f>
        <v>71675.299999999988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26557</v>
      </c>
      <c r="F26" s="66">
        <v>50512.1</v>
      </c>
      <c r="H26" s="125"/>
      <c r="I26" s="30" t="s">
        <v>35</v>
      </c>
      <c r="J26" s="101">
        <v>12</v>
      </c>
      <c r="K26" s="47"/>
      <c r="L26" s="59">
        <v>13271</v>
      </c>
      <c r="M26" s="66">
        <v>25241.8</v>
      </c>
      <c r="O26" s="125"/>
      <c r="P26" s="30" t="s">
        <v>35</v>
      </c>
      <c r="Q26" s="101">
        <v>12</v>
      </c>
      <c r="R26" s="47"/>
      <c r="S26" s="59">
        <v>13286</v>
      </c>
      <c r="T26" s="66">
        <v>25270.3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33809</v>
      </c>
      <c r="F27" s="66">
        <v>92757.9</v>
      </c>
      <c r="H27" s="125"/>
      <c r="I27" s="33" t="s">
        <v>145</v>
      </c>
      <c r="J27" s="101">
        <v>13</v>
      </c>
      <c r="K27" s="47"/>
      <c r="L27" s="59">
        <v>16895</v>
      </c>
      <c r="M27" s="66">
        <v>46352.9</v>
      </c>
      <c r="O27" s="125"/>
      <c r="P27" s="33" t="s">
        <v>145</v>
      </c>
      <c r="Q27" s="101">
        <v>13</v>
      </c>
      <c r="R27" s="47"/>
      <c r="S27" s="59">
        <v>16914</v>
      </c>
      <c r="T27" s="66">
        <v>46404.999999999993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1166</v>
      </c>
      <c r="F42" s="65">
        <f>F43+F47</f>
        <v>25730.5</v>
      </c>
      <c r="H42" s="134" t="s">
        <v>26</v>
      </c>
      <c r="I42" s="42" t="s">
        <v>29</v>
      </c>
      <c r="J42" s="49">
        <v>26</v>
      </c>
      <c r="K42" s="47"/>
      <c r="L42" s="68">
        <f>L43+L47</f>
        <v>583</v>
      </c>
      <c r="M42" s="65">
        <f>M43+M47</f>
        <v>12865.3</v>
      </c>
      <c r="O42" s="134" t="s">
        <v>26</v>
      </c>
      <c r="P42" s="42" t="s">
        <v>29</v>
      </c>
      <c r="Q42" s="49">
        <v>26</v>
      </c>
      <c r="R42" s="47"/>
      <c r="S42" s="68">
        <f>S43+S47</f>
        <v>583</v>
      </c>
      <c r="T42" s="65">
        <f>T43+T47</f>
        <v>12865.2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1166</v>
      </c>
      <c r="F43" s="66">
        <v>25730.5</v>
      </c>
      <c r="H43" s="135"/>
      <c r="I43" s="36" t="s">
        <v>42</v>
      </c>
      <c r="J43" s="49">
        <v>27</v>
      </c>
      <c r="K43" s="47"/>
      <c r="L43" s="59">
        <v>583</v>
      </c>
      <c r="M43" s="66">
        <v>12865.3</v>
      </c>
      <c r="O43" s="135"/>
      <c r="P43" s="36" t="s">
        <v>42</v>
      </c>
      <c r="Q43" s="49">
        <v>27</v>
      </c>
      <c r="R43" s="47"/>
      <c r="S43" s="59">
        <v>583</v>
      </c>
      <c r="T43" s="66">
        <v>12865.2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274</v>
      </c>
      <c r="B7" s="133"/>
      <c r="C7" s="133"/>
      <c r="D7" s="133"/>
      <c r="E7" s="133"/>
      <c r="F7" s="133"/>
      <c r="H7" s="133" t="s">
        <v>274</v>
      </c>
      <c r="I7" s="133"/>
      <c r="J7" s="133"/>
      <c r="K7" s="133"/>
      <c r="L7" s="133"/>
      <c r="M7" s="133"/>
      <c r="O7" s="133" t="s">
        <v>274</v>
      </c>
      <c r="P7" s="133"/>
      <c r="Q7" s="133"/>
      <c r="R7" s="133"/>
      <c r="S7" s="133"/>
      <c r="T7" s="133"/>
      <c r="U7" s="70"/>
      <c r="V7" s="70"/>
    </row>
    <row r="8" spans="1:22" s="114" customFormat="1" ht="21" customHeight="1" x14ac:dyDescent="0.2">
      <c r="A8" s="132" t="s">
        <v>0</v>
      </c>
      <c r="B8" s="132"/>
      <c r="C8" s="132"/>
      <c r="D8" s="132"/>
      <c r="E8" s="132"/>
      <c r="F8" s="132"/>
      <c r="G8" s="113"/>
      <c r="H8" s="132" t="s">
        <v>0</v>
      </c>
      <c r="I8" s="132"/>
      <c r="J8" s="132"/>
      <c r="K8" s="132"/>
      <c r="L8" s="132"/>
      <c r="M8" s="132"/>
      <c r="N8" s="113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45690.3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22845.200000000001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22845.100000000002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>
        <f>M17+T17</f>
        <v>0</v>
      </c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45690.3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22845.200000000001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22845.100000000002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45690.3</v>
      </c>
      <c r="H26" s="125"/>
      <c r="I26" s="30" t="s">
        <v>35</v>
      </c>
      <c r="J26" s="101">
        <v>12</v>
      </c>
      <c r="K26" s="47"/>
      <c r="L26" s="59">
        <v>0</v>
      </c>
      <c r="M26" s="66">
        <v>22845.200000000001</v>
      </c>
      <c r="O26" s="125"/>
      <c r="P26" s="30" t="s">
        <v>35</v>
      </c>
      <c r="Q26" s="101">
        <v>12</v>
      </c>
      <c r="R26" s="47"/>
      <c r="S26" s="59">
        <v>0</v>
      </c>
      <c r="T26" s="66">
        <v>22845.100000000002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15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15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15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15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15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15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269</v>
      </c>
      <c r="B7" s="133"/>
      <c r="C7" s="133"/>
      <c r="D7" s="133"/>
      <c r="E7" s="133"/>
      <c r="F7" s="133"/>
      <c r="H7" s="133" t="s">
        <v>269</v>
      </c>
      <c r="I7" s="133"/>
      <c r="J7" s="133"/>
      <c r="K7" s="133"/>
      <c r="L7" s="133"/>
      <c r="M7" s="133"/>
      <c r="O7" s="133" t="s">
        <v>269</v>
      </c>
      <c r="P7" s="133"/>
      <c r="Q7" s="133"/>
      <c r="R7" s="133"/>
      <c r="S7" s="133"/>
      <c r="T7" s="133"/>
      <c r="U7" s="70"/>
      <c r="V7" s="70"/>
    </row>
    <row r="8" spans="1:22" s="109" customFormat="1" ht="21" customHeight="1" x14ac:dyDescent="0.2">
      <c r="A8" s="132" t="s">
        <v>0</v>
      </c>
      <c r="B8" s="132"/>
      <c r="C8" s="132"/>
      <c r="D8" s="132"/>
      <c r="E8" s="132"/>
      <c r="F8" s="132"/>
      <c r="G8" s="108"/>
      <c r="H8" s="132" t="s">
        <v>0</v>
      </c>
      <c r="I8" s="132"/>
      <c r="J8" s="132"/>
      <c r="K8" s="132"/>
      <c r="L8" s="132"/>
      <c r="M8" s="132"/>
      <c r="N8" s="108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12.1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6.1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6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>
        <f>M17+T17</f>
        <v>0</v>
      </c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12.1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6.1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12.1</v>
      </c>
      <c r="H27" s="125"/>
      <c r="I27" s="33" t="s">
        <v>145</v>
      </c>
      <c r="J27" s="101">
        <v>13</v>
      </c>
      <c r="K27" s="47"/>
      <c r="L27" s="59">
        <v>0</v>
      </c>
      <c r="M27" s="66">
        <v>6.1</v>
      </c>
      <c r="O27" s="125"/>
      <c r="P27" s="33" t="s">
        <v>145</v>
      </c>
      <c r="Q27" s="101">
        <v>13</v>
      </c>
      <c r="R27" s="47"/>
      <c r="S27" s="59">
        <v>0</v>
      </c>
      <c r="T27" s="66">
        <v>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10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1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1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10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1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1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270</v>
      </c>
      <c r="B7" s="133"/>
      <c r="C7" s="133"/>
      <c r="D7" s="133"/>
      <c r="E7" s="133"/>
      <c r="F7" s="133"/>
      <c r="H7" s="133" t="s">
        <v>270</v>
      </c>
      <c r="I7" s="133"/>
      <c r="J7" s="133"/>
      <c r="K7" s="133"/>
      <c r="L7" s="133"/>
      <c r="M7" s="133"/>
      <c r="O7" s="133" t="s">
        <v>270</v>
      </c>
      <c r="P7" s="133"/>
      <c r="Q7" s="133"/>
      <c r="R7" s="133"/>
      <c r="S7" s="133"/>
      <c r="T7" s="133"/>
      <c r="U7" s="70"/>
      <c r="V7" s="70"/>
    </row>
    <row r="8" spans="1:22" s="109" customFormat="1" ht="21" customHeight="1" x14ac:dyDescent="0.2">
      <c r="A8" s="132" t="s">
        <v>0</v>
      </c>
      <c r="B8" s="132"/>
      <c r="C8" s="132"/>
      <c r="D8" s="132"/>
      <c r="E8" s="132"/>
      <c r="F8" s="132"/>
      <c r="G8" s="108"/>
      <c r="H8" s="132" t="s">
        <v>0</v>
      </c>
      <c r="I8" s="132"/>
      <c r="J8" s="132"/>
      <c r="K8" s="132"/>
      <c r="L8" s="132"/>
      <c r="M8" s="132"/>
      <c r="N8" s="108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41.2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20.6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20.6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>
        <f>M17+T17</f>
        <v>0</v>
      </c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41.2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20.6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20.6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41.2</v>
      </c>
      <c r="H27" s="125"/>
      <c r="I27" s="33" t="s">
        <v>145</v>
      </c>
      <c r="J27" s="101">
        <v>13</v>
      </c>
      <c r="K27" s="47"/>
      <c r="L27" s="59">
        <v>0</v>
      </c>
      <c r="M27" s="66">
        <v>20.6</v>
      </c>
      <c r="O27" s="125"/>
      <c r="P27" s="33" t="s">
        <v>145</v>
      </c>
      <c r="Q27" s="101">
        <v>13</v>
      </c>
      <c r="R27" s="47"/>
      <c r="S27" s="59">
        <v>0</v>
      </c>
      <c r="T27" s="66">
        <v>20.6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10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1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1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10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1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1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49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176</v>
      </c>
      <c r="B7" s="133"/>
      <c r="C7" s="133"/>
      <c r="D7" s="133"/>
      <c r="E7" s="133"/>
      <c r="F7" s="133"/>
      <c r="H7" s="133" t="s">
        <v>176</v>
      </c>
      <c r="I7" s="133"/>
      <c r="J7" s="133"/>
      <c r="K7" s="133"/>
      <c r="L7" s="133"/>
      <c r="M7" s="133"/>
      <c r="O7" s="133" t="s">
        <v>176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254062.59999999998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99823.199999999983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154239.4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64359</v>
      </c>
      <c r="F19" s="65">
        <f>F20+F21</f>
        <v>77964.899999999994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25294</v>
      </c>
      <c r="M19" s="65">
        <f>M20+M21</f>
        <v>30641.7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39065</v>
      </c>
      <c r="T19" s="65">
        <f>T20+T21</f>
        <v>47323.199999999997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21172</v>
      </c>
      <c r="F20" s="66">
        <v>69622</v>
      </c>
      <c r="H20" s="125"/>
      <c r="I20" s="30" t="s">
        <v>35</v>
      </c>
      <c r="J20" s="101">
        <v>6</v>
      </c>
      <c r="K20" s="47"/>
      <c r="L20" s="59">
        <v>8321</v>
      </c>
      <c r="M20" s="66">
        <v>27362.799999999999</v>
      </c>
      <c r="O20" s="125"/>
      <c r="P20" s="30" t="s">
        <v>35</v>
      </c>
      <c r="Q20" s="101">
        <v>6</v>
      </c>
      <c r="R20" s="47"/>
      <c r="S20" s="59">
        <v>12851</v>
      </c>
      <c r="T20" s="66">
        <v>42259.199999999997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43187</v>
      </c>
      <c r="F21" s="66">
        <v>8342.9</v>
      </c>
      <c r="H21" s="125"/>
      <c r="I21" s="33" t="s">
        <v>36</v>
      </c>
      <c r="J21" s="101">
        <v>7</v>
      </c>
      <c r="K21" s="47"/>
      <c r="L21" s="59">
        <v>16973</v>
      </c>
      <c r="M21" s="66">
        <v>3278.9</v>
      </c>
      <c r="O21" s="125"/>
      <c r="P21" s="33" t="s">
        <v>36</v>
      </c>
      <c r="Q21" s="101">
        <v>7</v>
      </c>
      <c r="R21" s="47"/>
      <c r="S21" s="59">
        <v>26214</v>
      </c>
      <c r="T21" s="66">
        <v>5064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10050</v>
      </c>
      <c r="F22" s="65">
        <f t="shared" ref="F22" si="0">F23+F24</f>
        <v>11275.9</v>
      </c>
      <c r="H22" s="125"/>
      <c r="I22" s="32" t="s">
        <v>31</v>
      </c>
      <c r="J22" s="101">
        <v>8</v>
      </c>
      <c r="K22" s="47" t="s">
        <v>16</v>
      </c>
      <c r="L22" s="68">
        <f>L23+L24</f>
        <v>3950</v>
      </c>
      <c r="M22" s="65">
        <f t="shared" ref="M22" si="1">M23+M24</f>
        <v>4431.8</v>
      </c>
      <c r="O22" s="125"/>
      <c r="P22" s="32" t="s">
        <v>31</v>
      </c>
      <c r="Q22" s="101">
        <v>8</v>
      </c>
      <c r="R22" s="47" t="s">
        <v>16</v>
      </c>
      <c r="S22" s="68">
        <f>S23+S24</f>
        <v>6100</v>
      </c>
      <c r="T22" s="65">
        <f t="shared" ref="T22" si="2">T23+T24</f>
        <v>6844.0999999999995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10050</v>
      </c>
      <c r="F23" s="66">
        <v>11275.9</v>
      </c>
      <c r="H23" s="125"/>
      <c r="I23" s="30" t="s">
        <v>35</v>
      </c>
      <c r="J23" s="101">
        <v>9</v>
      </c>
      <c r="K23" s="47"/>
      <c r="L23" s="59">
        <v>3950</v>
      </c>
      <c r="M23" s="66">
        <v>4431.8</v>
      </c>
      <c r="O23" s="125"/>
      <c r="P23" s="30" t="s">
        <v>35</v>
      </c>
      <c r="Q23" s="101">
        <v>9</v>
      </c>
      <c r="R23" s="47"/>
      <c r="S23" s="59">
        <v>6100</v>
      </c>
      <c r="T23" s="66">
        <v>6844.0999999999995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29206</v>
      </c>
      <c r="F25" s="65">
        <f>F26+F27</f>
        <v>53411.9</v>
      </c>
      <c r="H25" s="125"/>
      <c r="I25" s="32" t="s">
        <v>28</v>
      </c>
      <c r="J25" s="101">
        <v>11</v>
      </c>
      <c r="K25" s="47" t="s">
        <v>17</v>
      </c>
      <c r="L25" s="68">
        <f>L26+L27</f>
        <v>11479</v>
      </c>
      <c r="M25" s="65">
        <f>M26+M27</f>
        <v>20993.200000000001</v>
      </c>
      <c r="O25" s="125"/>
      <c r="P25" s="32" t="s">
        <v>28</v>
      </c>
      <c r="Q25" s="101">
        <v>11</v>
      </c>
      <c r="R25" s="47" t="s">
        <v>17</v>
      </c>
      <c r="S25" s="68">
        <f>S26+S27</f>
        <v>17727</v>
      </c>
      <c r="T25" s="65">
        <f>T26+T27</f>
        <v>32418.7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10587</v>
      </c>
      <c r="F26" s="66">
        <v>28871.200000000001</v>
      </c>
      <c r="H26" s="125"/>
      <c r="I26" s="30" t="s">
        <v>35</v>
      </c>
      <c r="J26" s="101">
        <v>12</v>
      </c>
      <c r="K26" s="47"/>
      <c r="L26" s="59">
        <v>4161</v>
      </c>
      <c r="M26" s="66">
        <v>11347.7</v>
      </c>
      <c r="O26" s="125"/>
      <c r="P26" s="30" t="s">
        <v>35</v>
      </c>
      <c r="Q26" s="101">
        <v>12</v>
      </c>
      <c r="R26" s="47"/>
      <c r="S26" s="59">
        <v>6426</v>
      </c>
      <c r="T26" s="66">
        <v>17523.5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18619</v>
      </c>
      <c r="F27" s="66">
        <v>24540.7</v>
      </c>
      <c r="H27" s="125"/>
      <c r="I27" s="33" t="s">
        <v>145</v>
      </c>
      <c r="J27" s="101">
        <v>13</v>
      </c>
      <c r="K27" s="47"/>
      <c r="L27" s="59">
        <v>7318</v>
      </c>
      <c r="M27" s="66">
        <v>9645.5</v>
      </c>
      <c r="O27" s="125"/>
      <c r="P27" s="33" t="s">
        <v>145</v>
      </c>
      <c r="Q27" s="101">
        <v>13</v>
      </c>
      <c r="R27" s="47"/>
      <c r="S27" s="59">
        <v>11301</v>
      </c>
      <c r="T27" s="66">
        <v>14895.2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1280</v>
      </c>
      <c r="F29" s="65">
        <f>F30+F40+F41</f>
        <v>97242.7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503</v>
      </c>
      <c r="M29" s="65">
        <f>M30+M40+M41</f>
        <v>38184.1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777</v>
      </c>
      <c r="T29" s="65">
        <f>T30+T40+T41</f>
        <v>59058.6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1150</v>
      </c>
      <c r="F30" s="66">
        <v>65030.799999999996</v>
      </c>
      <c r="G30" s="37"/>
      <c r="H30" s="125"/>
      <c r="I30" s="36" t="s">
        <v>42</v>
      </c>
      <c r="J30" s="49">
        <v>15</v>
      </c>
      <c r="K30" s="48" t="s">
        <v>9</v>
      </c>
      <c r="L30" s="59">
        <v>452</v>
      </c>
      <c r="M30" s="66">
        <v>25547.1</v>
      </c>
      <c r="N30" s="37"/>
      <c r="O30" s="125"/>
      <c r="P30" s="36" t="s">
        <v>42</v>
      </c>
      <c r="Q30" s="49">
        <v>15</v>
      </c>
      <c r="R30" s="48" t="s">
        <v>9</v>
      </c>
      <c r="S30" s="59">
        <v>698</v>
      </c>
      <c r="T30" s="66">
        <v>39483.699999999997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650</v>
      </c>
      <c r="F32" s="67">
        <v>44311.7</v>
      </c>
      <c r="H32" s="125"/>
      <c r="I32" s="129"/>
      <c r="J32" s="49">
        <v>17</v>
      </c>
      <c r="K32" s="47" t="s">
        <v>9</v>
      </c>
      <c r="L32" s="60">
        <v>255</v>
      </c>
      <c r="M32" s="67">
        <v>17383.8</v>
      </c>
      <c r="O32" s="125"/>
      <c r="P32" s="129"/>
      <c r="Q32" s="49">
        <v>17</v>
      </c>
      <c r="R32" s="47" t="s">
        <v>9</v>
      </c>
      <c r="S32" s="60">
        <v>395</v>
      </c>
      <c r="T32" s="67">
        <v>26927.899999999998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130</v>
      </c>
      <c r="F40" s="66">
        <v>32211.9</v>
      </c>
      <c r="H40" s="125"/>
      <c r="I40" s="40" t="s">
        <v>13</v>
      </c>
      <c r="J40" s="49">
        <v>24</v>
      </c>
      <c r="K40" s="47" t="s">
        <v>9</v>
      </c>
      <c r="L40" s="59">
        <v>51</v>
      </c>
      <c r="M40" s="66">
        <v>12637</v>
      </c>
      <c r="O40" s="125"/>
      <c r="P40" s="40" t="s">
        <v>13</v>
      </c>
      <c r="Q40" s="49">
        <v>24</v>
      </c>
      <c r="R40" s="47" t="s">
        <v>9</v>
      </c>
      <c r="S40" s="59">
        <v>79</v>
      </c>
      <c r="T40" s="66">
        <v>19574.900000000001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750</v>
      </c>
      <c r="F42" s="65">
        <f>F43+F47</f>
        <v>14167.2</v>
      </c>
      <c r="H42" s="134" t="s">
        <v>26</v>
      </c>
      <c r="I42" s="42" t="s">
        <v>29</v>
      </c>
      <c r="J42" s="49">
        <v>26</v>
      </c>
      <c r="K42" s="47"/>
      <c r="L42" s="68">
        <f>L43+L47</f>
        <v>295</v>
      </c>
      <c r="M42" s="65">
        <f>M43+M47</f>
        <v>5572.4</v>
      </c>
      <c r="O42" s="134" t="s">
        <v>26</v>
      </c>
      <c r="P42" s="42" t="s">
        <v>29</v>
      </c>
      <c r="Q42" s="49">
        <v>26</v>
      </c>
      <c r="R42" s="47"/>
      <c r="S42" s="68">
        <f>S43+S47</f>
        <v>455</v>
      </c>
      <c r="T42" s="65">
        <f>T43+T47</f>
        <v>8594.8000000000011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750</v>
      </c>
      <c r="F43" s="66">
        <v>14167.2</v>
      </c>
      <c r="H43" s="135"/>
      <c r="I43" s="36" t="s">
        <v>42</v>
      </c>
      <c r="J43" s="49">
        <v>27</v>
      </c>
      <c r="K43" s="47"/>
      <c r="L43" s="59">
        <v>295</v>
      </c>
      <c r="M43" s="66">
        <v>5572.4</v>
      </c>
      <c r="O43" s="135"/>
      <c r="P43" s="36" t="s">
        <v>42</v>
      </c>
      <c r="Q43" s="49">
        <v>27</v>
      </c>
      <c r="R43" s="47"/>
      <c r="S43" s="59">
        <v>455</v>
      </c>
      <c r="T43" s="66">
        <v>8594.8000000000011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59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149</v>
      </c>
      <c r="B7" s="133"/>
      <c r="C7" s="133"/>
      <c r="D7" s="133"/>
      <c r="E7" s="133"/>
      <c r="F7" s="133"/>
      <c r="H7" s="133" t="s">
        <v>149</v>
      </c>
      <c r="I7" s="133"/>
      <c r="J7" s="133"/>
      <c r="K7" s="133"/>
      <c r="L7" s="133"/>
      <c r="M7" s="133"/>
      <c r="O7" s="133" t="s">
        <v>149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905538.70000000007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400710.89999999997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504827.80000000005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17420</v>
      </c>
      <c r="F15" s="65">
        <v>86222.399999999994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7709</v>
      </c>
      <c r="M15" s="65">
        <v>38193.4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9711</v>
      </c>
      <c r="T15" s="65">
        <v>48028.999999999993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17420</v>
      </c>
      <c r="F16" s="66">
        <v>84285.4</v>
      </c>
      <c r="H16" s="125"/>
      <c r="I16" s="30" t="s">
        <v>10</v>
      </c>
      <c r="J16" s="101">
        <v>3</v>
      </c>
      <c r="K16" s="47"/>
      <c r="L16" s="59">
        <v>7709</v>
      </c>
      <c r="M16" s="66">
        <v>37299.4</v>
      </c>
      <c r="O16" s="125"/>
      <c r="P16" s="30" t="s">
        <v>10</v>
      </c>
      <c r="Q16" s="101">
        <v>3</v>
      </c>
      <c r="R16" s="47"/>
      <c r="S16" s="59">
        <v>9711</v>
      </c>
      <c r="T16" s="66">
        <v>46985.999999999993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26</v>
      </c>
      <c r="F18" s="66">
        <v>1937</v>
      </c>
      <c r="G18" s="31"/>
      <c r="H18" s="125"/>
      <c r="I18" s="30" t="s">
        <v>11</v>
      </c>
      <c r="J18" s="101">
        <v>4</v>
      </c>
      <c r="K18" s="47" t="s">
        <v>12</v>
      </c>
      <c r="L18" s="59">
        <v>12</v>
      </c>
      <c r="M18" s="66">
        <v>894</v>
      </c>
      <c r="N18" s="31"/>
      <c r="O18" s="125"/>
      <c r="P18" s="30" t="s">
        <v>11</v>
      </c>
      <c r="Q18" s="101">
        <v>4</v>
      </c>
      <c r="R18" s="47" t="s">
        <v>12</v>
      </c>
      <c r="S18" s="59">
        <v>14</v>
      </c>
      <c r="T18" s="66">
        <v>1043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105860</v>
      </c>
      <c r="F19" s="65">
        <f>F20+F21</f>
        <v>162567.70000000001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46846</v>
      </c>
      <c r="M19" s="65">
        <f>M20+M21</f>
        <v>71941.2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59014</v>
      </c>
      <c r="T19" s="65">
        <f>T20+T21</f>
        <v>90626.5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33880</v>
      </c>
      <c r="F20" s="66">
        <v>117192.2</v>
      </c>
      <c r="H20" s="125"/>
      <c r="I20" s="30" t="s">
        <v>35</v>
      </c>
      <c r="J20" s="101">
        <v>6</v>
      </c>
      <c r="K20" s="47"/>
      <c r="L20" s="59">
        <v>14993</v>
      </c>
      <c r="M20" s="66">
        <v>51861.4</v>
      </c>
      <c r="O20" s="125"/>
      <c r="P20" s="30" t="s">
        <v>35</v>
      </c>
      <c r="Q20" s="101">
        <v>6</v>
      </c>
      <c r="R20" s="47"/>
      <c r="S20" s="59">
        <v>18887</v>
      </c>
      <c r="T20" s="66">
        <v>65330.799999999996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71980</v>
      </c>
      <c r="F21" s="66">
        <v>45375.5</v>
      </c>
      <c r="H21" s="125"/>
      <c r="I21" s="33" t="s">
        <v>36</v>
      </c>
      <c r="J21" s="101">
        <v>7</v>
      </c>
      <c r="K21" s="47"/>
      <c r="L21" s="59">
        <v>31853</v>
      </c>
      <c r="M21" s="66">
        <v>20079.8</v>
      </c>
      <c r="O21" s="125"/>
      <c r="P21" s="33" t="s">
        <v>36</v>
      </c>
      <c r="Q21" s="101">
        <v>7</v>
      </c>
      <c r="R21" s="47"/>
      <c r="S21" s="59">
        <v>40127</v>
      </c>
      <c r="T21" s="66">
        <v>25295.7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17688</v>
      </c>
      <c r="F22" s="65">
        <f t="shared" ref="F22" si="0">F23+F24</f>
        <v>20405.900000000001</v>
      </c>
      <c r="H22" s="125"/>
      <c r="I22" s="32" t="s">
        <v>31</v>
      </c>
      <c r="J22" s="101">
        <v>8</v>
      </c>
      <c r="K22" s="47" t="s">
        <v>16</v>
      </c>
      <c r="L22" s="68">
        <f>L23+L24</f>
        <v>7827</v>
      </c>
      <c r="M22" s="65">
        <f t="shared" ref="M22" si="1">M23+M24</f>
        <v>9029.7000000000007</v>
      </c>
      <c r="O22" s="125"/>
      <c r="P22" s="32" t="s">
        <v>31</v>
      </c>
      <c r="Q22" s="101">
        <v>8</v>
      </c>
      <c r="R22" s="47" t="s">
        <v>16</v>
      </c>
      <c r="S22" s="68">
        <f>S23+S24</f>
        <v>9861</v>
      </c>
      <c r="T22" s="65">
        <f t="shared" ref="T22" si="2">T23+T24</f>
        <v>11376.2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17688</v>
      </c>
      <c r="F23" s="66">
        <v>20405.900000000001</v>
      </c>
      <c r="H23" s="125"/>
      <c r="I23" s="30" t="s">
        <v>35</v>
      </c>
      <c r="J23" s="101">
        <v>9</v>
      </c>
      <c r="K23" s="47"/>
      <c r="L23" s="59">
        <v>7827</v>
      </c>
      <c r="M23" s="66">
        <v>9029.7000000000007</v>
      </c>
      <c r="O23" s="125"/>
      <c r="P23" s="30" t="s">
        <v>35</v>
      </c>
      <c r="Q23" s="101">
        <v>9</v>
      </c>
      <c r="R23" s="47"/>
      <c r="S23" s="59">
        <v>9861</v>
      </c>
      <c r="T23" s="66">
        <v>11376.2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72709</v>
      </c>
      <c r="F25" s="65">
        <f>F26+F27</f>
        <v>228139.90000000002</v>
      </c>
      <c r="H25" s="125"/>
      <c r="I25" s="32" t="s">
        <v>28</v>
      </c>
      <c r="J25" s="101">
        <v>11</v>
      </c>
      <c r="K25" s="47" t="s">
        <v>17</v>
      </c>
      <c r="L25" s="68">
        <f>L26+L27</f>
        <v>32176</v>
      </c>
      <c r="M25" s="65">
        <f>M26+M27</f>
        <v>100959.4</v>
      </c>
      <c r="O25" s="125"/>
      <c r="P25" s="32" t="s">
        <v>28</v>
      </c>
      <c r="Q25" s="101">
        <v>11</v>
      </c>
      <c r="R25" s="47" t="s">
        <v>17</v>
      </c>
      <c r="S25" s="68">
        <f>S26+S27</f>
        <v>40533</v>
      </c>
      <c r="T25" s="65">
        <f>T26+T27</f>
        <v>127180.50000000001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18995</v>
      </c>
      <c r="F26" s="66">
        <v>95026.2</v>
      </c>
      <c r="H26" s="125"/>
      <c r="I26" s="30" t="s">
        <v>35</v>
      </c>
      <c r="J26" s="101">
        <v>12</v>
      </c>
      <c r="K26" s="47"/>
      <c r="L26" s="59">
        <v>8406</v>
      </c>
      <c r="M26" s="66">
        <v>42052.7</v>
      </c>
      <c r="O26" s="125"/>
      <c r="P26" s="30" t="s">
        <v>35</v>
      </c>
      <c r="Q26" s="101">
        <v>12</v>
      </c>
      <c r="R26" s="47"/>
      <c r="S26" s="59">
        <v>10589</v>
      </c>
      <c r="T26" s="66">
        <v>52973.5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53714</v>
      </c>
      <c r="F27" s="66">
        <v>133113.70000000001</v>
      </c>
      <c r="H27" s="125"/>
      <c r="I27" s="33" t="s">
        <v>145</v>
      </c>
      <c r="J27" s="101">
        <v>13</v>
      </c>
      <c r="K27" s="47"/>
      <c r="L27" s="59">
        <v>23770</v>
      </c>
      <c r="M27" s="66">
        <v>58906.7</v>
      </c>
      <c r="O27" s="125"/>
      <c r="P27" s="33" t="s">
        <v>145</v>
      </c>
      <c r="Q27" s="101">
        <v>13</v>
      </c>
      <c r="R27" s="47"/>
      <c r="S27" s="59">
        <v>29944</v>
      </c>
      <c r="T27" s="66">
        <v>74207.000000000015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6240</v>
      </c>
      <c r="F29" s="65">
        <f>F30+F40+F41</f>
        <v>325680.90000000002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2761</v>
      </c>
      <c r="M29" s="65">
        <f>M30+M40+M41</f>
        <v>144086.9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3479</v>
      </c>
      <c r="T29" s="65">
        <f>T30+T40+T41</f>
        <v>181594.00000000003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6240</v>
      </c>
      <c r="F30" s="66">
        <v>325680.90000000002</v>
      </c>
      <c r="G30" s="37"/>
      <c r="H30" s="125"/>
      <c r="I30" s="36" t="s">
        <v>42</v>
      </c>
      <c r="J30" s="49">
        <v>15</v>
      </c>
      <c r="K30" s="48" t="s">
        <v>9</v>
      </c>
      <c r="L30" s="59">
        <v>2761</v>
      </c>
      <c r="M30" s="66">
        <v>144086.9</v>
      </c>
      <c r="N30" s="37"/>
      <c r="O30" s="125"/>
      <c r="P30" s="36" t="s">
        <v>42</v>
      </c>
      <c r="Q30" s="49">
        <v>15</v>
      </c>
      <c r="R30" s="48" t="s">
        <v>9</v>
      </c>
      <c r="S30" s="59">
        <v>3479</v>
      </c>
      <c r="T30" s="66">
        <v>181594.00000000003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240</v>
      </c>
      <c r="F32" s="67">
        <v>32255.8</v>
      </c>
      <c r="H32" s="125"/>
      <c r="I32" s="129"/>
      <c r="J32" s="49">
        <v>17</v>
      </c>
      <c r="K32" s="47" t="s">
        <v>9</v>
      </c>
      <c r="L32" s="60">
        <v>106</v>
      </c>
      <c r="M32" s="67">
        <v>14246.3</v>
      </c>
      <c r="O32" s="125"/>
      <c r="P32" s="129"/>
      <c r="Q32" s="49">
        <v>17</v>
      </c>
      <c r="R32" s="47" t="s">
        <v>9</v>
      </c>
      <c r="S32" s="60">
        <v>134</v>
      </c>
      <c r="T32" s="67">
        <v>18009.5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2519</v>
      </c>
      <c r="F42" s="65">
        <f>F43+F47</f>
        <v>82521.899999999994</v>
      </c>
      <c r="H42" s="134" t="s">
        <v>26</v>
      </c>
      <c r="I42" s="42" t="s">
        <v>29</v>
      </c>
      <c r="J42" s="49">
        <v>26</v>
      </c>
      <c r="K42" s="47"/>
      <c r="L42" s="68">
        <f>L43+L47</f>
        <v>1114</v>
      </c>
      <c r="M42" s="65">
        <f>M43+M47</f>
        <v>36500.299999999996</v>
      </c>
      <c r="O42" s="134" t="s">
        <v>26</v>
      </c>
      <c r="P42" s="42" t="s">
        <v>29</v>
      </c>
      <c r="Q42" s="49">
        <v>26</v>
      </c>
      <c r="R42" s="47"/>
      <c r="S42" s="68">
        <f>S43+S47</f>
        <v>1405</v>
      </c>
      <c r="T42" s="65">
        <f>T43+T47</f>
        <v>46021.600000000006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2519</v>
      </c>
      <c r="F43" s="66">
        <v>82521.899999999994</v>
      </c>
      <c r="H43" s="135"/>
      <c r="I43" s="36" t="s">
        <v>42</v>
      </c>
      <c r="J43" s="49">
        <v>27</v>
      </c>
      <c r="K43" s="47"/>
      <c r="L43" s="59">
        <v>1114</v>
      </c>
      <c r="M43" s="66">
        <v>36500.299999999996</v>
      </c>
      <c r="O43" s="135"/>
      <c r="P43" s="36" t="s">
        <v>42</v>
      </c>
      <c r="Q43" s="49">
        <v>27</v>
      </c>
      <c r="R43" s="47"/>
      <c r="S43" s="59">
        <v>1405</v>
      </c>
      <c r="T43" s="66">
        <v>46021.600000000006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39</v>
      </c>
      <c r="F44" s="67">
        <v>355.9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17</v>
      </c>
      <c r="M44" s="67">
        <v>155.1</v>
      </c>
      <c r="O44" s="135"/>
      <c r="P44" s="39" t="s">
        <v>40</v>
      </c>
      <c r="Q44" s="49">
        <v>28</v>
      </c>
      <c r="R44" s="48" t="s">
        <v>20</v>
      </c>
      <c r="S44" s="60">
        <v>22</v>
      </c>
      <c r="T44" s="67">
        <v>200.79999999999998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181</v>
      </c>
      <c r="B7" s="133"/>
      <c r="C7" s="133"/>
      <c r="D7" s="133"/>
      <c r="E7" s="133"/>
      <c r="F7" s="133"/>
      <c r="H7" s="133" t="s">
        <v>181</v>
      </c>
      <c r="I7" s="133"/>
      <c r="J7" s="133"/>
      <c r="K7" s="133"/>
      <c r="L7" s="133"/>
      <c r="M7" s="133"/>
      <c r="O7" s="133" t="s">
        <v>181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320940.7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153486.9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167453.79999999999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>
        <f>M17+T17</f>
        <v>0</v>
      </c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88028</v>
      </c>
      <c r="F19" s="65">
        <f>F20+F21</f>
        <v>151277.29999999999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42098</v>
      </c>
      <c r="M19" s="65">
        <f>M20+M21</f>
        <v>72345.600000000006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45930</v>
      </c>
      <c r="T19" s="65">
        <f>T20+T21</f>
        <v>78931.699999999983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42559</v>
      </c>
      <c r="F20" s="66">
        <v>133244.29999999999</v>
      </c>
      <c r="H20" s="125"/>
      <c r="I20" s="30" t="s">
        <v>35</v>
      </c>
      <c r="J20" s="101">
        <v>6</v>
      </c>
      <c r="K20" s="47"/>
      <c r="L20" s="59">
        <v>20353</v>
      </c>
      <c r="M20" s="66">
        <v>63721.5</v>
      </c>
      <c r="O20" s="125"/>
      <c r="P20" s="30" t="s">
        <v>35</v>
      </c>
      <c r="Q20" s="101">
        <v>6</v>
      </c>
      <c r="R20" s="47"/>
      <c r="S20" s="59">
        <v>22206</v>
      </c>
      <c r="T20" s="66">
        <v>69522.799999999988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45469</v>
      </c>
      <c r="F21" s="66">
        <v>18033</v>
      </c>
      <c r="H21" s="125"/>
      <c r="I21" s="33" t="s">
        <v>36</v>
      </c>
      <c r="J21" s="101">
        <v>7</v>
      </c>
      <c r="K21" s="47"/>
      <c r="L21" s="59">
        <v>21745</v>
      </c>
      <c r="M21" s="66">
        <v>8624.1</v>
      </c>
      <c r="O21" s="125"/>
      <c r="P21" s="33" t="s">
        <v>36</v>
      </c>
      <c r="Q21" s="101">
        <v>7</v>
      </c>
      <c r="R21" s="47"/>
      <c r="S21" s="59">
        <v>23724</v>
      </c>
      <c r="T21" s="66">
        <v>9408.9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12203</v>
      </c>
      <c r="F22" s="65">
        <f t="shared" ref="F22" si="0">F23+F24</f>
        <v>13691.5</v>
      </c>
      <c r="H22" s="125"/>
      <c r="I22" s="32" t="s">
        <v>31</v>
      </c>
      <c r="J22" s="101">
        <v>8</v>
      </c>
      <c r="K22" s="47" t="s">
        <v>16</v>
      </c>
      <c r="L22" s="68">
        <f>L23+L24</f>
        <v>5836</v>
      </c>
      <c r="M22" s="65">
        <f t="shared" ref="M22" si="1">M23+M24</f>
        <v>6547.9</v>
      </c>
      <c r="O22" s="125"/>
      <c r="P22" s="32" t="s">
        <v>31</v>
      </c>
      <c r="Q22" s="101">
        <v>8</v>
      </c>
      <c r="R22" s="47" t="s">
        <v>16</v>
      </c>
      <c r="S22" s="68">
        <f>S23+S24</f>
        <v>6367</v>
      </c>
      <c r="T22" s="65">
        <f t="shared" ref="T22" si="2">T23+T24</f>
        <v>7143.6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12203</v>
      </c>
      <c r="F23" s="66">
        <v>13691.5</v>
      </c>
      <c r="H23" s="125"/>
      <c r="I23" s="30" t="s">
        <v>35</v>
      </c>
      <c r="J23" s="101">
        <v>9</v>
      </c>
      <c r="K23" s="47"/>
      <c r="L23" s="59">
        <v>5836</v>
      </c>
      <c r="M23" s="66">
        <v>6547.9</v>
      </c>
      <c r="O23" s="125"/>
      <c r="P23" s="30" t="s">
        <v>35</v>
      </c>
      <c r="Q23" s="101">
        <v>9</v>
      </c>
      <c r="R23" s="47"/>
      <c r="S23" s="59">
        <v>6367</v>
      </c>
      <c r="T23" s="66">
        <v>7143.6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51769</v>
      </c>
      <c r="F25" s="65">
        <f>F26+F27</f>
        <v>104288.2</v>
      </c>
      <c r="H25" s="125"/>
      <c r="I25" s="32" t="s">
        <v>28</v>
      </c>
      <c r="J25" s="101">
        <v>11</v>
      </c>
      <c r="K25" s="47" t="s">
        <v>17</v>
      </c>
      <c r="L25" s="68">
        <f>L26+L27</f>
        <v>24758</v>
      </c>
      <c r="M25" s="65">
        <f>M26+M27</f>
        <v>49874.2</v>
      </c>
      <c r="O25" s="125"/>
      <c r="P25" s="32" t="s">
        <v>28</v>
      </c>
      <c r="Q25" s="101">
        <v>11</v>
      </c>
      <c r="R25" s="47" t="s">
        <v>17</v>
      </c>
      <c r="S25" s="68">
        <f>S26+S27</f>
        <v>27011</v>
      </c>
      <c r="T25" s="65">
        <f>T26+T27</f>
        <v>54414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19901</v>
      </c>
      <c r="F26" s="66">
        <v>50309.599999999999</v>
      </c>
      <c r="H26" s="125"/>
      <c r="I26" s="30" t="s">
        <v>35</v>
      </c>
      <c r="J26" s="101">
        <v>12</v>
      </c>
      <c r="K26" s="47"/>
      <c r="L26" s="59">
        <v>9517</v>
      </c>
      <c r="M26" s="66">
        <v>24058.7</v>
      </c>
      <c r="O26" s="125"/>
      <c r="P26" s="30" t="s">
        <v>35</v>
      </c>
      <c r="Q26" s="101">
        <v>12</v>
      </c>
      <c r="R26" s="47"/>
      <c r="S26" s="59">
        <v>10384</v>
      </c>
      <c r="T26" s="66">
        <v>26250.899999999998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31868</v>
      </c>
      <c r="F27" s="66">
        <v>53978.6</v>
      </c>
      <c r="H27" s="125"/>
      <c r="I27" s="33" t="s">
        <v>145</v>
      </c>
      <c r="J27" s="101">
        <v>13</v>
      </c>
      <c r="K27" s="47"/>
      <c r="L27" s="59">
        <v>15241</v>
      </c>
      <c r="M27" s="66">
        <v>25815.5</v>
      </c>
      <c r="O27" s="125"/>
      <c r="P27" s="33" t="s">
        <v>145</v>
      </c>
      <c r="Q27" s="101">
        <v>13</v>
      </c>
      <c r="R27" s="47"/>
      <c r="S27" s="59">
        <v>16627</v>
      </c>
      <c r="T27" s="66">
        <v>28163.1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2532</v>
      </c>
      <c r="F42" s="65">
        <f>F43+F47</f>
        <v>51683.7</v>
      </c>
      <c r="H42" s="134" t="s">
        <v>26</v>
      </c>
      <c r="I42" s="42" t="s">
        <v>29</v>
      </c>
      <c r="J42" s="49">
        <v>26</v>
      </c>
      <c r="K42" s="47"/>
      <c r="L42" s="68">
        <f>L43+L47</f>
        <v>1211</v>
      </c>
      <c r="M42" s="65">
        <f>M43+M47</f>
        <v>24719.200000000001</v>
      </c>
      <c r="O42" s="134" t="s">
        <v>26</v>
      </c>
      <c r="P42" s="42" t="s">
        <v>29</v>
      </c>
      <c r="Q42" s="49">
        <v>26</v>
      </c>
      <c r="R42" s="47"/>
      <c r="S42" s="68">
        <f>S43+S47</f>
        <v>1321</v>
      </c>
      <c r="T42" s="65">
        <f>T43+T47</f>
        <v>26964.499999999996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2532</v>
      </c>
      <c r="F43" s="66">
        <v>51683.7</v>
      </c>
      <c r="H43" s="135"/>
      <c r="I43" s="36" t="s">
        <v>42</v>
      </c>
      <c r="J43" s="49">
        <v>27</v>
      </c>
      <c r="K43" s="47"/>
      <c r="L43" s="59">
        <v>1211</v>
      </c>
      <c r="M43" s="66">
        <v>24719.200000000001</v>
      </c>
      <c r="O43" s="135"/>
      <c r="P43" s="36" t="s">
        <v>42</v>
      </c>
      <c r="Q43" s="49">
        <v>27</v>
      </c>
      <c r="R43" s="47"/>
      <c r="S43" s="59">
        <v>1321</v>
      </c>
      <c r="T43" s="66">
        <v>26964.499999999996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148</v>
      </c>
      <c r="B7" s="133"/>
      <c r="C7" s="133"/>
      <c r="D7" s="133"/>
      <c r="E7" s="133"/>
      <c r="F7" s="133"/>
      <c r="H7" s="133" t="s">
        <v>148</v>
      </c>
      <c r="I7" s="133"/>
      <c r="J7" s="133"/>
      <c r="K7" s="133"/>
      <c r="L7" s="133"/>
      <c r="M7" s="133"/>
      <c r="O7" s="133" t="s">
        <v>148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203963.4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1312.0000000000002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202651.40000000002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2147</v>
      </c>
      <c r="F15" s="65">
        <v>13950.6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14</v>
      </c>
      <c r="M15" s="65">
        <v>90.5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2133</v>
      </c>
      <c r="T15" s="65">
        <v>13860.1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2147</v>
      </c>
      <c r="F16" s="66">
        <v>13876.1</v>
      </c>
      <c r="H16" s="125"/>
      <c r="I16" s="30" t="s">
        <v>10</v>
      </c>
      <c r="J16" s="101">
        <v>3</v>
      </c>
      <c r="K16" s="47"/>
      <c r="L16" s="59">
        <v>14</v>
      </c>
      <c r="M16" s="66">
        <v>90.5</v>
      </c>
      <c r="O16" s="125"/>
      <c r="P16" s="30" t="s">
        <v>10</v>
      </c>
      <c r="Q16" s="101">
        <v>3</v>
      </c>
      <c r="R16" s="47"/>
      <c r="S16" s="59">
        <v>2133</v>
      </c>
      <c r="T16" s="66">
        <v>13785.6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6703</v>
      </c>
      <c r="F19" s="65">
        <f>F20+F21</f>
        <v>41692.699999999997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44</v>
      </c>
      <c r="M19" s="65">
        <f>M20+M21</f>
        <v>272.10000000000002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6659</v>
      </c>
      <c r="T19" s="65">
        <f>T20+T21</f>
        <v>41420.6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5755</v>
      </c>
      <c r="F20" s="66">
        <v>30245.7</v>
      </c>
      <c r="H20" s="125"/>
      <c r="I20" s="30" t="s">
        <v>35</v>
      </c>
      <c r="J20" s="101">
        <v>6</v>
      </c>
      <c r="K20" s="47"/>
      <c r="L20" s="59">
        <v>38</v>
      </c>
      <c r="M20" s="66">
        <v>199.7</v>
      </c>
      <c r="O20" s="125"/>
      <c r="P20" s="30" t="s">
        <v>35</v>
      </c>
      <c r="Q20" s="101">
        <v>6</v>
      </c>
      <c r="R20" s="47"/>
      <c r="S20" s="59">
        <v>5717</v>
      </c>
      <c r="T20" s="66">
        <v>30046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948</v>
      </c>
      <c r="F21" s="66">
        <v>11447</v>
      </c>
      <c r="H21" s="125"/>
      <c r="I21" s="33" t="s">
        <v>36</v>
      </c>
      <c r="J21" s="101">
        <v>7</v>
      </c>
      <c r="K21" s="47"/>
      <c r="L21" s="59">
        <v>6</v>
      </c>
      <c r="M21" s="66">
        <v>72.400000000000006</v>
      </c>
      <c r="O21" s="125"/>
      <c r="P21" s="33" t="s">
        <v>36</v>
      </c>
      <c r="Q21" s="101">
        <v>7</v>
      </c>
      <c r="R21" s="47"/>
      <c r="S21" s="59">
        <v>942</v>
      </c>
      <c r="T21" s="66">
        <v>11374.6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1100</v>
      </c>
      <c r="F22" s="65">
        <f t="shared" ref="F22" si="0">F23+F24</f>
        <v>2055.3000000000002</v>
      </c>
      <c r="H22" s="125"/>
      <c r="I22" s="32" t="s">
        <v>31</v>
      </c>
      <c r="J22" s="101">
        <v>8</v>
      </c>
      <c r="K22" s="47" t="s">
        <v>16</v>
      </c>
      <c r="L22" s="68">
        <f>L23+L24</f>
        <v>7</v>
      </c>
      <c r="M22" s="65">
        <f t="shared" ref="M22" si="1">M23+M24</f>
        <v>13.1</v>
      </c>
      <c r="O22" s="125"/>
      <c r="P22" s="32" t="s">
        <v>31</v>
      </c>
      <c r="Q22" s="101">
        <v>8</v>
      </c>
      <c r="R22" s="47" t="s">
        <v>16</v>
      </c>
      <c r="S22" s="68">
        <f>S23+S24</f>
        <v>1093</v>
      </c>
      <c r="T22" s="65">
        <f t="shared" ref="T22" si="2">T23+T24</f>
        <v>2042.2000000000003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1100</v>
      </c>
      <c r="F24" s="66">
        <v>2055.3000000000002</v>
      </c>
      <c r="H24" s="125"/>
      <c r="I24" s="33" t="s">
        <v>37</v>
      </c>
      <c r="J24" s="101">
        <v>10</v>
      </c>
      <c r="K24" s="47"/>
      <c r="L24" s="59">
        <v>7</v>
      </c>
      <c r="M24" s="66">
        <v>13.1</v>
      </c>
      <c r="O24" s="125"/>
      <c r="P24" s="33" t="s">
        <v>37</v>
      </c>
      <c r="Q24" s="101">
        <v>10</v>
      </c>
      <c r="R24" s="47"/>
      <c r="S24" s="59">
        <v>1093</v>
      </c>
      <c r="T24" s="66">
        <v>2042.2000000000003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9564</v>
      </c>
      <c r="F25" s="65">
        <f>F26+F27</f>
        <v>52183.100000000006</v>
      </c>
      <c r="H25" s="125"/>
      <c r="I25" s="32" t="s">
        <v>28</v>
      </c>
      <c r="J25" s="101">
        <v>11</v>
      </c>
      <c r="K25" s="47" t="s">
        <v>17</v>
      </c>
      <c r="L25" s="68">
        <f>L26+L27</f>
        <v>63</v>
      </c>
      <c r="M25" s="65">
        <f>M26+M27</f>
        <v>326</v>
      </c>
      <c r="O25" s="125"/>
      <c r="P25" s="32" t="s">
        <v>28</v>
      </c>
      <c r="Q25" s="101">
        <v>11</v>
      </c>
      <c r="R25" s="47" t="s">
        <v>17</v>
      </c>
      <c r="S25" s="68">
        <f>S26+S27</f>
        <v>9501</v>
      </c>
      <c r="T25" s="65">
        <f>T26+T27</f>
        <v>51857.100000000006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3647</v>
      </c>
      <c r="F26" s="66">
        <v>18511.8</v>
      </c>
      <c r="H26" s="125"/>
      <c r="I26" s="30" t="s">
        <v>35</v>
      </c>
      <c r="J26" s="101">
        <v>12</v>
      </c>
      <c r="K26" s="47"/>
      <c r="L26" s="59">
        <v>24</v>
      </c>
      <c r="M26" s="66">
        <v>121.8</v>
      </c>
      <c r="O26" s="125"/>
      <c r="P26" s="30" t="s">
        <v>35</v>
      </c>
      <c r="Q26" s="101">
        <v>12</v>
      </c>
      <c r="R26" s="47"/>
      <c r="S26" s="59">
        <v>3623</v>
      </c>
      <c r="T26" s="66">
        <v>18390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5917</v>
      </c>
      <c r="F27" s="66">
        <v>33671.300000000003</v>
      </c>
      <c r="H27" s="125"/>
      <c r="I27" s="33" t="s">
        <v>145</v>
      </c>
      <c r="J27" s="101">
        <v>13</v>
      </c>
      <c r="K27" s="47"/>
      <c r="L27" s="59">
        <v>39</v>
      </c>
      <c r="M27" s="66">
        <v>204.2</v>
      </c>
      <c r="O27" s="125"/>
      <c r="P27" s="33" t="s">
        <v>145</v>
      </c>
      <c r="Q27" s="101">
        <v>13</v>
      </c>
      <c r="R27" s="47"/>
      <c r="S27" s="59">
        <v>5878</v>
      </c>
      <c r="T27" s="66">
        <v>33467.100000000006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1496</v>
      </c>
      <c r="F29" s="65">
        <f>F30+F40+F41</f>
        <v>84833.3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10</v>
      </c>
      <c r="M29" s="65">
        <f>M30+M40+M41</f>
        <v>567.1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1486</v>
      </c>
      <c r="T29" s="65">
        <f>T30+T40+T41</f>
        <v>84266.2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1496</v>
      </c>
      <c r="F41" s="66">
        <v>84833.3</v>
      </c>
      <c r="H41" s="125"/>
      <c r="I41" s="41" t="s">
        <v>37</v>
      </c>
      <c r="J41" s="49">
        <v>25</v>
      </c>
      <c r="K41" s="47"/>
      <c r="L41" s="59">
        <v>10</v>
      </c>
      <c r="M41" s="66">
        <v>567.1</v>
      </c>
      <c r="O41" s="125"/>
      <c r="P41" s="41" t="s">
        <v>37</v>
      </c>
      <c r="Q41" s="49">
        <v>25</v>
      </c>
      <c r="R41" s="47"/>
      <c r="S41" s="59">
        <v>1486</v>
      </c>
      <c r="T41" s="66">
        <v>84266.2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214</v>
      </c>
      <c r="F42" s="65">
        <f>F43+F47</f>
        <v>9248.4</v>
      </c>
      <c r="H42" s="134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43.2</v>
      </c>
      <c r="O42" s="134" t="s">
        <v>26</v>
      </c>
      <c r="P42" s="42" t="s">
        <v>29</v>
      </c>
      <c r="Q42" s="49">
        <v>26</v>
      </c>
      <c r="R42" s="47"/>
      <c r="S42" s="68">
        <f>S43+S47</f>
        <v>213</v>
      </c>
      <c r="T42" s="65">
        <f>T43+T47</f>
        <v>9205.1999999999989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214</v>
      </c>
      <c r="F47" s="66">
        <v>9248.4</v>
      </c>
      <c r="G47" s="105"/>
      <c r="H47" s="136"/>
      <c r="I47" s="41" t="s">
        <v>37</v>
      </c>
      <c r="J47" s="49">
        <v>31</v>
      </c>
      <c r="K47" s="48"/>
      <c r="L47" s="59">
        <v>1</v>
      </c>
      <c r="M47" s="66">
        <v>43.2</v>
      </c>
      <c r="O47" s="136"/>
      <c r="P47" s="41" t="s">
        <v>37</v>
      </c>
      <c r="Q47" s="49">
        <v>31</v>
      </c>
      <c r="R47" s="48"/>
      <c r="S47" s="59">
        <v>213</v>
      </c>
      <c r="T47" s="66">
        <v>9205.1999999999989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150</v>
      </c>
      <c r="B7" s="133"/>
      <c r="C7" s="133"/>
      <c r="D7" s="133"/>
      <c r="E7" s="133"/>
      <c r="F7" s="133"/>
      <c r="H7" s="133" t="s">
        <v>150</v>
      </c>
      <c r="I7" s="133"/>
      <c r="J7" s="133"/>
      <c r="K7" s="133"/>
      <c r="L7" s="133"/>
      <c r="M7" s="133"/>
      <c r="O7" s="133" t="s">
        <v>150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412694.9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13285.900000000001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399409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2500</v>
      </c>
      <c r="F15" s="65">
        <v>24787.4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790.8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2420</v>
      </c>
      <c r="T15" s="65">
        <v>23996.600000000002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2500</v>
      </c>
      <c r="F16" s="66">
        <v>24712.9</v>
      </c>
      <c r="H16" s="125"/>
      <c r="I16" s="30" t="s">
        <v>10</v>
      </c>
      <c r="J16" s="101">
        <v>3</v>
      </c>
      <c r="K16" s="47"/>
      <c r="L16" s="59">
        <v>80</v>
      </c>
      <c r="M16" s="66">
        <v>790.8</v>
      </c>
      <c r="O16" s="125"/>
      <c r="P16" s="30" t="s">
        <v>10</v>
      </c>
      <c r="Q16" s="101">
        <v>3</v>
      </c>
      <c r="R16" s="47"/>
      <c r="S16" s="59">
        <v>2420</v>
      </c>
      <c r="T16" s="66">
        <v>23922.100000000002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29810</v>
      </c>
      <c r="F19" s="65">
        <f>F20+F21</f>
        <v>85742.1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957</v>
      </c>
      <c r="M19" s="65">
        <f>M20+M21</f>
        <v>2753.3999999999996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28853</v>
      </c>
      <c r="T19" s="65">
        <f>T20+T21</f>
        <v>82988.700000000012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13478</v>
      </c>
      <c r="F20" s="66">
        <v>57151.3</v>
      </c>
      <c r="H20" s="125"/>
      <c r="I20" s="30" t="s">
        <v>35</v>
      </c>
      <c r="J20" s="101">
        <v>6</v>
      </c>
      <c r="K20" s="47"/>
      <c r="L20" s="59">
        <v>433</v>
      </c>
      <c r="M20" s="66">
        <v>1836.1</v>
      </c>
      <c r="O20" s="125"/>
      <c r="P20" s="30" t="s">
        <v>35</v>
      </c>
      <c r="Q20" s="101">
        <v>6</v>
      </c>
      <c r="R20" s="47"/>
      <c r="S20" s="59">
        <v>13045</v>
      </c>
      <c r="T20" s="66">
        <v>55315.200000000004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16332</v>
      </c>
      <c r="F21" s="66">
        <v>28590.799999999999</v>
      </c>
      <c r="H21" s="125"/>
      <c r="I21" s="33" t="s">
        <v>36</v>
      </c>
      <c r="J21" s="101">
        <v>7</v>
      </c>
      <c r="K21" s="47"/>
      <c r="L21" s="59">
        <v>524</v>
      </c>
      <c r="M21" s="66">
        <v>917.3</v>
      </c>
      <c r="O21" s="125"/>
      <c r="P21" s="33" t="s">
        <v>36</v>
      </c>
      <c r="Q21" s="101">
        <v>7</v>
      </c>
      <c r="R21" s="47"/>
      <c r="S21" s="59">
        <v>15808</v>
      </c>
      <c r="T21" s="66">
        <v>27673.5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4524</v>
      </c>
      <c r="F22" s="65">
        <f t="shared" ref="F22" si="0">F23+F24</f>
        <v>7279</v>
      </c>
      <c r="H22" s="125"/>
      <c r="I22" s="32" t="s">
        <v>31</v>
      </c>
      <c r="J22" s="101">
        <v>8</v>
      </c>
      <c r="K22" s="47" t="s">
        <v>16</v>
      </c>
      <c r="L22" s="68">
        <f>L23+L24</f>
        <v>145</v>
      </c>
      <c r="M22" s="65">
        <f t="shared" ref="M22" si="1">M23+M24</f>
        <v>233.3</v>
      </c>
      <c r="O22" s="125"/>
      <c r="P22" s="32" t="s">
        <v>31</v>
      </c>
      <c r="Q22" s="101">
        <v>8</v>
      </c>
      <c r="R22" s="47" t="s">
        <v>16</v>
      </c>
      <c r="S22" s="68">
        <f>S23+S24</f>
        <v>4379</v>
      </c>
      <c r="T22" s="65">
        <f t="shared" ref="T22" si="2">T23+T24</f>
        <v>7045.7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4524</v>
      </c>
      <c r="F24" s="66">
        <v>7279</v>
      </c>
      <c r="H24" s="125"/>
      <c r="I24" s="33" t="s">
        <v>37</v>
      </c>
      <c r="J24" s="101">
        <v>10</v>
      </c>
      <c r="K24" s="47"/>
      <c r="L24" s="59">
        <v>145</v>
      </c>
      <c r="M24" s="66">
        <v>233.3</v>
      </c>
      <c r="O24" s="125"/>
      <c r="P24" s="33" t="s">
        <v>37</v>
      </c>
      <c r="Q24" s="101">
        <v>10</v>
      </c>
      <c r="R24" s="47"/>
      <c r="S24" s="59">
        <v>4379</v>
      </c>
      <c r="T24" s="66">
        <v>7045.7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18615</v>
      </c>
      <c r="F25" s="65">
        <f>F26+F27</f>
        <v>119274.4</v>
      </c>
      <c r="H25" s="125"/>
      <c r="I25" s="32" t="s">
        <v>28</v>
      </c>
      <c r="J25" s="101">
        <v>11</v>
      </c>
      <c r="K25" s="47" t="s">
        <v>17</v>
      </c>
      <c r="L25" s="68">
        <f>L26+L27</f>
        <v>598</v>
      </c>
      <c r="M25" s="65">
        <f>M26+M27</f>
        <v>3831.7</v>
      </c>
      <c r="O25" s="125"/>
      <c r="P25" s="32" t="s">
        <v>28</v>
      </c>
      <c r="Q25" s="101">
        <v>11</v>
      </c>
      <c r="R25" s="47" t="s">
        <v>17</v>
      </c>
      <c r="S25" s="68">
        <f>S26+S27</f>
        <v>18017</v>
      </c>
      <c r="T25" s="65">
        <f>T26+T27</f>
        <v>115442.7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5823</v>
      </c>
      <c r="F26" s="66">
        <v>35174.6</v>
      </c>
      <c r="H26" s="125"/>
      <c r="I26" s="30" t="s">
        <v>35</v>
      </c>
      <c r="J26" s="101">
        <v>12</v>
      </c>
      <c r="K26" s="47"/>
      <c r="L26" s="59">
        <v>187</v>
      </c>
      <c r="M26" s="66">
        <v>1129.5999999999999</v>
      </c>
      <c r="O26" s="125"/>
      <c r="P26" s="30" t="s">
        <v>35</v>
      </c>
      <c r="Q26" s="101">
        <v>12</v>
      </c>
      <c r="R26" s="47"/>
      <c r="S26" s="59">
        <v>5636</v>
      </c>
      <c r="T26" s="66">
        <v>34045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12792</v>
      </c>
      <c r="F27" s="66">
        <v>84099.8</v>
      </c>
      <c r="H27" s="125"/>
      <c r="I27" s="33" t="s">
        <v>145</v>
      </c>
      <c r="J27" s="101">
        <v>13</v>
      </c>
      <c r="K27" s="47"/>
      <c r="L27" s="59">
        <v>411</v>
      </c>
      <c r="M27" s="66">
        <v>2702.1</v>
      </c>
      <c r="O27" s="125"/>
      <c r="P27" s="33" t="s">
        <v>145</v>
      </c>
      <c r="Q27" s="101">
        <v>13</v>
      </c>
      <c r="R27" s="47"/>
      <c r="S27" s="59">
        <v>12381</v>
      </c>
      <c r="T27" s="66">
        <v>81397.7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2041</v>
      </c>
      <c r="F29" s="65">
        <f>F30+F40+F41</f>
        <v>160063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66</v>
      </c>
      <c r="M29" s="65">
        <f>M30+M40+M41</f>
        <v>5176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1975</v>
      </c>
      <c r="T29" s="65">
        <f>T30+T40+T41</f>
        <v>154887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2041</v>
      </c>
      <c r="F41" s="66">
        <v>160063</v>
      </c>
      <c r="H41" s="125"/>
      <c r="I41" s="41" t="s">
        <v>37</v>
      </c>
      <c r="J41" s="49">
        <v>25</v>
      </c>
      <c r="K41" s="47"/>
      <c r="L41" s="59">
        <v>66</v>
      </c>
      <c r="M41" s="66">
        <v>5176</v>
      </c>
      <c r="O41" s="125"/>
      <c r="P41" s="41" t="s">
        <v>37</v>
      </c>
      <c r="Q41" s="49">
        <v>25</v>
      </c>
      <c r="R41" s="47"/>
      <c r="S41" s="59">
        <v>1975</v>
      </c>
      <c r="T41" s="66">
        <v>154887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559</v>
      </c>
      <c r="F42" s="65">
        <f>F43+F47</f>
        <v>15549</v>
      </c>
      <c r="H42" s="134" t="s">
        <v>26</v>
      </c>
      <c r="I42" s="42" t="s">
        <v>29</v>
      </c>
      <c r="J42" s="49">
        <v>26</v>
      </c>
      <c r="K42" s="47"/>
      <c r="L42" s="68">
        <f>L43+L47</f>
        <v>18</v>
      </c>
      <c r="M42" s="65">
        <f>M43+M47</f>
        <v>500.7</v>
      </c>
      <c r="O42" s="134" t="s">
        <v>26</v>
      </c>
      <c r="P42" s="42" t="s">
        <v>29</v>
      </c>
      <c r="Q42" s="49">
        <v>26</v>
      </c>
      <c r="R42" s="47"/>
      <c r="S42" s="68">
        <f>S43+S47</f>
        <v>541</v>
      </c>
      <c r="T42" s="65">
        <f>T43+T47</f>
        <v>15048.3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559</v>
      </c>
      <c r="F47" s="66">
        <v>15549</v>
      </c>
      <c r="G47" s="105"/>
      <c r="H47" s="136"/>
      <c r="I47" s="41" t="s">
        <v>37</v>
      </c>
      <c r="J47" s="49">
        <v>31</v>
      </c>
      <c r="K47" s="48"/>
      <c r="L47" s="59">
        <v>18</v>
      </c>
      <c r="M47" s="66">
        <v>500.7</v>
      </c>
      <c r="O47" s="136"/>
      <c r="P47" s="41" t="s">
        <v>37</v>
      </c>
      <c r="Q47" s="49">
        <v>31</v>
      </c>
      <c r="R47" s="48"/>
      <c r="S47" s="59">
        <v>541</v>
      </c>
      <c r="T47" s="66">
        <v>15048.3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151</v>
      </c>
      <c r="B7" s="133"/>
      <c r="C7" s="133"/>
      <c r="D7" s="133"/>
      <c r="E7" s="133"/>
      <c r="F7" s="133"/>
      <c r="H7" s="133" t="s">
        <v>151</v>
      </c>
      <c r="I7" s="133"/>
      <c r="J7" s="133"/>
      <c r="K7" s="133"/>
      <c r="L7" s="133"/>
      <c r="M7" s="133"/>
      <c r="O7" s="133" t="s">
        <v>151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391045.8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138862.39999999999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252183.40000000002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3960</v>
      </c>
      <c r="F15" s="65">
        <v>27473.599999999999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1407</v>
      </c>
      <c r="M15" s="65">
        <v>9735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2553</v>
      </c>
      <c r="T15" s="65">
        <v>17738.599999999999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3960</v>
      </c>
      <c r="F16" s="66">
        <v>27399.1</v>
      </c>
      <c r="H16" s="125"/>
      <c r="I16" s="30" t="s">
        <v>10</v>
      </c>
      <c r="J16" s="101">
        <v>3</v>
      </c>
      <c r="K16" s="47"/>
      <c r="L16" s="59">
        <v>1407</v>
      </c>
      <c r="M16" s="66">
        <v>9735</v>
      </c>
      <c r="O16" s="125"/>
      <c r="P16" s="30" t="s">
        <v>10</v>
      </c>
      <c r="Q16" s="101">
        <v>3</v>
      </c>
      <c r="R16" s="47"/>
      <c r="S16" s="59">
        <v>2553</v>
      </c>
      <c r="T16" s="66">
        <v>17664.099999999999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35927</v>
      </c>
      <c r="F19" s="65">
        <f>F20+F21</f>
        <v>76323.5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12762</v>
      </c>
      <c r="M19" s="65">
        <f>M20+M21</f>
        <v>27112.1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23165</v>
      </c>
      <c r="T19" s="65">
        <f>T20+T21</f>
        <v>49211.399999999994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14568</v>
      </c>
      <c r="F20" s="66">
        <v>56036.2</v>
      </c>
      <c r="H20" s="125"/>
      <c r="I20" s="30" t="s">
        <v>35</v>
      </c>
      <c r="J20" s="101">
        <v>6</v>
      </c>
      <c r="K20" s="47"/>
      <c r="L20" s="59">
        <v>5175</v>
      </c>
      <c r="M20" s="66">
        <v>19905.8</v>
      </c>
      <c r="O20" s="125"/>
      <c r="P20" s="30" t="s">
        <v>35</v>
      </c>
      <c r="Q20" s="101">
        <v>6</v>
      </c>
      <c r="R20" s="47"/>
      <c r="S20" s="59">
        <v>9393</v>
      </c>
      <c r="T20" s="66">
        <v>36130.399999999994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21359</v>
      </c>
      <c r="F21" s="66">
        <v>20287.3</v>
      </c>
      <c r="H21" s="125"/>
      <c r="I21" s="33" t="s">
        <v>36</v>
      </c>
      <c r="J21" s="101">
        <v>7</v>
      </c>
      <c r="K21" s="47"/>
      <c r="L21" s="59">
        <v>7587</v>
      </c>
      <c r="M21" s="66">
        <v>7206.3</v>
      </c>
      <c r="O21" s="125"/>
      <c r="P21" s="33" t="s">
        <v>36</v>
      </c>
      <c r="Q21" s="101">
        <v>7</v>
      </c>
      <c r="R21" s="47"/>
      <c r="S21" s="59">
        <v>13772</v>
      </c>
      <c r="T21" s="66">
        <v>13081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6220</v>
      </c>
      <c r="F22" s="65">
        <f t="shared" ref="F22" si="0">F23+F24</f>
        <v>10073.1</v>
      </c>
      <c r="H22" s="125"/>
      <c r="I22" s="32" t="s">
        <v>31</v>
      </c>
      <c r="J22" s="101">
        <v>8</v>
      </c>
      <c r="K22" s="47" t="s">
        <v>16</v>
      </c>
      <c r="L22" s="68">
        <f>L23+L24</f>
        <v>2210</v>
      </c>
      <c r="M22" s="65">
        <f t="shared" ref="M22" si="1">M23+M24</f>
        <v>3579</v>
      </c>
      <c r="O22" s="125"/>
      <c r="P22" s="32" t="s">
        <v>31</v>
      </c>
      <c r="Q22" s="101">
        <v>8</v>
      </c>
      <c r="R22" s="47" t="s">
        <v>16</v>
      </c>
      <c r="S22" s="68">
        <f>S23+S24</f>
        <v>4010</v>
      </c>
      <c r="T22" s="65">
        <f t="shared" ref="T22" si="2">T23+T24</f>
        <v>6494.1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6220</v>
      </c>
      <c r="F24" s="66">
        <v>10073.1</v>
      </c>
      <c r="H24" s="125"/>
      <c r="I24" s="33" t="s">
        <v>37</v>
      </c>
      <c r="J24" s="101">
        <v>10</v>
      </c>
      <c r="K24" s="47"/>
      <c r="L24" s="59">
        <v>2210</v>
      </c>
      <c r="M24" s="66">
        <v>3579</v>
      </c>
      <c r="O24" s="125"/>
      <c r="P24" s="33" t="s">
        <v>37</v>
      </c>
      <c r="Q24" s="101">
        <v>10</v>
      </c>
      <c r="R24" s="47"/>
      <c r="S24" s="59">
        <v>4010</v>
      </c>
      <c r="T24" s="66">
        <v>6494.1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20884</v>
      </c>
      <c r="F25" s="65">
        <f>F26+F27</f>
        <v>101187.9</v>
      </c>
      <c r="H25" s="125"/>
      <c r="I25" s="32" t="s">
        <v>28</v>
      </c>
      <c r="J25" s="101">
        <v>11</v>
      </c>
      <c r="K25" s="47" t="s">
        <v>17</v>
      </c>
      <c r="L25" s="68">
        <f>L26+L27</f>
        <v>7419</v>
      </c>
      <c r="M25" s="65">
        <f>M26+M27</f>
        <v>35947.699999999997</v>
      </c>
      <c r="O25" s="125"/>
      <c r="P25" s="32" t="s">
        <v>28</v>
      </c>
      <c r="Q25" s="101">
        <v>11</v>
      </c>
      <c r="R25" s="47" t="s">
        <v>17</v>
      </c>
      <c r="S25" s="68">
        <f>S26+S27</f>
        <v>13465</v>
      </c>
      <c r="T25" s="65">
        <f>T26+T27</f>
        <v>65240.200000000004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5902</v>
      </c>
      <c r="F26" s="66">
        <v>41513</v>
      </c>
      <c r="H26" s="125"/>
      <c r="I26" s="30" t="s">
        <v>35</v>
      </c>
      <c r="J26" s="101">
        <v>12</v>
      </c>
      <c r="K26" s="47"/>
      <c r="L26" s="59">
        <v>2097</v>
      </c>
      <c r="M26" s="66">
        <v>14749.6</v>
      </c>
      <c r="O26" s="125"/>
      <c r="P26" s="30" t="s">
        <v>35</v>
      </c>
      <c r="Q26" s="101">
        <v>12</v>
      </c>
      <c r="R26" s="47"/>
      <c r="S26" s="59">
        <v>3805</v>
      </c>
      <c r="T26" s="66">
        <v>26763.4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14982</v>
      </c>
      <c r="F27" s="66">
        <v>59674.9</v>
      </c>
      <c r="H27" s="125"/>
      <c r="I27" s="33" t="s">
        <v>145</v>
      </c>
      <c r="J27" s="101">
        <v>13</v>
      </c>
      <c r="K27" s="47"/>
      <c r="L27" s="59">
        <v>5322</v>
      </c>
      <c r="M27" s="66">
        <v>21198.1</v>
      </c>
      <c r="O27" s="125"/>
      <c r="P27" s="33" t="s">
        <v>145</v>
      </c>
      <c r="Q27" s="101">
        <v>13</v>
      </c>
      <c r="R27" s="47"/>
      <c r="S27" s="59">
        <v>9660</v>
      </c>
      <c r="T27" s="66">
        <v>38476.800000000003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2312</v>
      </c>
      <c r="F29" s="65">
        <f>F30+F40+F41</f>
        <v>149572.9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821</v>
      </c>
      <c r="M29" s="65">
        <f>M30+M40+M41</f>
        <v>53113.9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1491</v>
      </c>
      <c r="T29" s="65">
        <f>T30+T40+T41</f>
        <v>96459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2312</v>
      </c>
      <c r="F41" s="66">
        <v>149572.9</v>
      </c>
      <c r="H41" s="125"/>
      <c r="I41" s="41" t="s">
        <v>37</v>
      </c>
      <c r="J41" s="49">
        <v>25</v>
      </c>
      <c r="K41" s="47"/>
      <c r="L41" s="59">
        <v>821</v>
      </c>
      <c r="M41" s="66">
        <v>53113.9</v>
      </c>
      <c r="O41" s="125"/>
      <c r="P41" s="41" t="s">
        <v>37</v>
      </c>
      <c r="Q41" s="49">
        <v>25</v>
      </c>
      <c r="R41" s="47"/>
      <c r="S41" s="59">
        <v>1491</v>
      </c>
      <c r="T41" s="66">
        <v>96459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989</v>
      </c>
      <c r="F42" s="65">
        <f>F43+F47</f>
        <v>26414.799999999999</v>
      </c>
      <c r="H42" s="134" t="s">
        <v>26</v>
      </c>
      <c r="I42" s="42" t="s">
        <v>29</v>
      </c>
      <c r="J42" s="49">
        <v>26</v>
      </c>
      <c r="K42" s="47"/>
      <c r="L42" s="68">
        <f>L43+L47</f>
        <v>351</v>
      </c>
      <c r="M42" s="65">
        <f>M43+M47</f>
        <v>9374.7000000000007</v>
      </c>
      <c r="O42" s="134" t="s">
        <v>26</v>
      </c>
      <c r="P42" s="42" t="s">
        <v>29</v>
      </c>
      <c r="Q42" s="49">
        <v>26</v>
      </c>
      <c r="R42" s="47"/>
      <c r="S42" s="68">
        <f>S43+S47</f>
        <v>638</v>
      </c>
      <c r="T42" s="65">
        <f>T43+T47</f>
        <v>17040.099999999999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989</v>
      </c>
      <c r="F47" s="66">
        <v>26414.799999999999</v>
      </c>
      <c r="G47" s="105"/>
      <c r="H47" s="136"/>
      <c r="I47" s="41" t="s">
        <v>37</v>
      </c>
      <c r="J47" s="49">
        <v>31</v>
      </c>
      <c r="K47" s="48"/>
      <c r="L47" s="59">
        <v>351</v>
      </c>
      <c r="M47" s="66">
        <v>9374.7000000000007</v>
      </c>
      <c r="O47" s="136"/>
      <c r="P47" s="41" t="s">
        <v>37</v>
      </c>
      <c r="Q47" s="49">
        <v>31</v>
      </c>
      <c r="R47" s="48"/>
      <c r="S47" s="59">
        <v>638</v>
      </c>
      <c r="T47" s="66">
        <v>17040.099999999999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67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152</v>
      </c>
      <c r="B7" s="133"/>
      <c r="C7" s="133"/>
      <c r="D7" s="133"/>
      <c r="E7" s="133"/>
      <c r="F7" s="133"/>
      <c r="H7" s="133" t="s">
        <v>152</v>
      </c>
      <c r="I7" s="133"/>
      <c r="J7" s="133"/>
      <c r="K7" s="133"/>
      <c r="L7" s="133"/>
      <c r="M7" s="133"/>
      <c r="O7" s="133" t="s">
        <v>152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226113.8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49840.400000000009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176273.39999999997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394</v>
      </c>
      <c r="F15" s="65">
        <v>3541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87</v>
      </c>
      <c r="M15" s="65">
        <v>781.9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307</v>
      </c>
      <c r="T15" s="65">
        <v>2759.1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394</v>
      </c>
      <c r="F16" s="66">
        <v>3541</v>
      </c>
      <c r="H16" s="125"/>
      <c r="I16" s="30" t="s">
        <v>10</v>
      </c>
      <c r="J16" s="101">
        <v>3</v>
      </c>
      <c r="K16" s="47"/>
      <c r="L16" s="59">
        <v>87</v>
      </c>
      <c r="M16" s="66">
        <v>781.9</v>
      </c>
      <c r="O16" s="125"/>
      <c r="P16" s="30" t="s">
        <v>10</v>
      </c>
      <c r="Q16" s="101">
        <v>3</v>
      </c>
      <c r="R16" s="47"/>
      <c r="S16" s="59">
        <v>307</v>
      </c>
      <c r="T16" s="66">
        <v>2759.1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38438</v>
      </c>
      <c r="F19" s="65">
        <f>F20+F21</f>
        <v>60301.299999999996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8474</v>
      </c>
      <c r="M19" s="65">
        <f>M20+M21</f>
        <v>13294.7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29964</v>
      </c>
      <c r="T19" s="65">
        <f>T20+T21</f>
        <v>47006.6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12858</v>
      </c>
      <c r="F20" s="66">
        <v>39443.199999999997</v>
      </c>
      <c r="H20" s="125"/>
      <c r="I20" s="30" t="s">
        <v>35</v>
      </c>
      <c r="J20" s="101">
        <v>6</v>
      </c>
      <c r="K20" s="47"/>
      <c r="L20" s="59">
        <v>2835</v>
      </c>
      <c r="M20" s="66">
        <v>8696.6</v>
      </c>
      <c r="O20" s="125"/>
      <c r="P20" s="30" t="s">
        <v>35</v>
      </c>
      <c r="Q20" s="101">
        <v>6</v>
      </c>
      <c r="R20" s="47"/>
      <c r="S20" s="59">
        <v>10023</v>
      </c>
      <c r="T20" s="66">
        <v>30746.6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25580</v>
      </c>
      <c r="F21" s="66">
        <v>20858.099999999999</v>
      </c>
      <c r="H21" s="125"/>
      <c r="I21" s="33" t="s">
        <v>36</v>
      </c>
      <c r="J21" s="101">
        <v>7</v>
      </c>
      <c r="K21" s="47"/>
      <c r="L21" s="59">
        <v>5639</v>
      </c>
      <c r="M21" s="66">
        <v>4598.1000000000004</v>
      </c>
      <c r="O21" s="125"/>
      <c r="P21" s="33" t="s">
        <v>36</v>
      </c>
      <c r="Q21" s="101">
        <v>7</v>
      </c>
      <c r="R21" s="47"/>
      <c r="S21" s="59">
        <v>19941</v>
      </c>
      <c r="T21" s="66">
        <v>16259.999999999998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4142</v>
      </c>
      <c r="F22" s="65">
        <f t="shared" ref="F22" si="0">F23+F24</f>
        <v>5211.1000000000004</v>
      </c>
      <c r="H22" s="125"/>
      <c r="I22" s="32" t="s">
        <v>31</v>
      </c>
      <c r="J22" s="101">
        <v>8</v>
      </c>
      <c r="K22" s="47" t="s">
        <v>16</v>
      </c>
      <c r="L22" s="68">
        <f>L23+L24</f>
        <v>913</v>
      </c>
      <c r="M22" s="65">
        <f t="shared" ref="M22" si="1">M23+M24</f>
        <v>1148.7</v>
      </c>
      <c r="O22" s="125"/>
      <c r="P22" s="32" t="s">
        <v>31</v>
      </c>
      <c r="Q22" s="101">
        <v>8</v>
      </c>
      <c r="R22" s="47" t="s">
        <v>16</v>
      </c>
      <c r="S22" s="68">
        <f>S23+S24</f>
        <v>3229</v>
      </c>
      <c r="T22" s="65">
        <f t="shared" ref="T22" si="2">T23+T24</f>
        <v>4062.4000000000005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4142</v>
      </c>
      <c r="F23" s="66">
        <v>5211.1000000000004</v>
      </c>
      <c r="H23" s="125"/>
      <c r="I23" s="30" t="s">
        <v>35</v>
      </c>
      <c r="J23" s="101">
        <v>9</v>
      </c>
      <c r="K23" s="47"/>
      <c r="L23" s="59">
        <v>913</v>
      </c>
      <c r="M23" s="66">
        <v>1148.7</v>
      </c>
      <c r="O23" s="125"/>
      <c r="P23" s="30" t="s">
        <v>35</v>
      </c>
      <c r="Q23" s="101">
        <v>9</v>
      </c>
      <c r="R23" s="47"/>
      <c r="S23" s="59">
        <v>3229</v>
      </c>
      <c r="T23" s="66">
        <v>4062.4000000000005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19796</v>
      </c>
      <c r="F25" s="65">
        <f>F26+F27</f>
        <v>87972.9</v>
      </c>
      <c r="H25" s="125"/>
      <c r="I25" s="32" t="s">
        <v>28</v>
      </c>
      <c r="J25" s="101">
        <v>11</v>
      </c>
      <c r="K25" s="47" t="s">
        <v>17</v>
      </c>
      <c r="L25" s="68">
        <f>L26+L27</f>
        <v>4364</v>
      </c>
      <c r="M25" s="65">
        <f>M26+M27</f>
        <v>19393.5</v>
      </c>
      <c r="O25" s="125"/>
      <c r="P25" s="32" t="s">
        <v>28</v>
      </c>
      <c r="Q25" s="101">
        <v>11</v>
      </c>
      <c r="R25" s="47" t="s">
        <v>17</v>
      </c>
      <c r="S25" s="68">
        <f>S26+S27</f>
        <v>15432</v>
      </c>
      <c r="T25" s="65">
        <f>T26+T27</f>
        <v>68579.400000000009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3694</v>
      </c>
      <c r="F26" s="66">
        <v>26618.9</v>
      </c>
      <c r="H26" s="125"/>
      <c r="I26" s="30" t="s">
        <v>35</v>
      </c>
      <c r="J26" s="101">
        <v>12</v>
      </c>
      <c r="K26" s="47"/>
      <c r="L26" s="59">
        <v>814</v>
      </c>
      <c r="M26" s="66">
        <v>5866.8</v>
      </c>
      <c r="O26" s="125"/>
      <c r="P26" s="30" t="s">
        <v>35</v>
      </c>
      <c r="Q26" s="101">
        <v>12</v>
      </c>
      <c r="R26" s="47"/>
      <c r="S26" s="59">
        <v>2880</v>
      </c>
      <c r="T26" s="66">
        <v>20752.100000000002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16102</v>
      </c>
      <c r="F27" s="66">
        <v>61354</v>
      </c>
      <c r="H27" s="125"/>
      <c r="I27" s="33" t="s">
        <v>145</v>
      </c>
      <c r="J27" s="101">
        <v>13</v>
      </c>
      <c r="K27" s="47"/>
      <c r="L27" s="59">
        <v>3550</v>
      </c>
      <c r="M27" s="66">
        <v>13526.7</v>
      </c>
      <c r="O27" s="125"/>
      <c r="P27" s="33" t="s">
        <v>145</v>
      </c>
      <c r="Q27" s="101">
        <v>13</v>
      </c>
      <c r="R27" s="47"/>
      <c r="S27" s="59">
        <v>12552</v>
      </c>
      <c r="T27" s="66">
        <v>47827.3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1685</v>
      </c>
      <c r="F29" s="65">
        <f>F30+F40+F41</f>
        <v>56714.399999999994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371</v>
      </c>
      <c r="M29" s="65">
        <f>M30+M40+M41</f>
        <v>12487.3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1314</v>
      </c>
      <c r="T29" s="65">
        <f>T30+T40+T41</f>
        <v>44227.099999999991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1685</v>
      </c>
      <c r="F30" s="66">
        <v>56714.399999999994</v>
      </c>
      <c r="G30" s="37"/>
      <c r="H30" s="125"/>
      <c r="I30" s="36" t="s">
        <v>42</v>
      </c>
      <c r="J30" s="49">
        <v>15</v>
      </c>
      <c r="K30" s="48" t="s">
        <v>9</v>
      </c>
      <c r="L30" s="59">
        <v>371</v>
      </c>
      <c r="M30" s="66">
        <v>12487.3</v>
      </c>
      <c r="N30" s="37"/>
      <c r="O30" s="125"/>
      <c r="P30" s="36" t="s">
        <v>42</v>
      </c>
      <c r="Q30" s="49">
        <v>15</v>
      </c>
      <c r="R30" s="48" t="s">
        <v>9</v>
      </c>
      <c r="S30" s="59">
        <v>1314</v>
      </c>
      <c r="T30" s="66">
        <v>44227.099999999991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629</v>
      </c>
      <c r="F42" s="65">
        <f>F43+F47</f>
        <v>12373.099999999999</v>
      </c>
      <c r="H42" s="134" t="s">
        <v>26</v>
      </c>
      <c r="I42" s="42" t="s">
        <v>29</v>
      </c>
      <c r="J42" s="49">
        <v>26</v>
      </c>
      <c r="K42" s="47"/>
      <c r="L42" s="68">
        <f>L43+L47</f>
        <v>139</v>
      </c>
      <c r="M42" s="65">
        <f>M43+M47</f>
        <v>2734.3</v>
      </c>
      <c r="O42" s="134" t="s">
        <v>26</v>
      </c>
      <c r="P42" s="42" t="s">
        <v>29</v>
      </c>
      <c r="Q42" s="49">
        <v>26</v>
      </c>
      <c r="R42" s="47"/>
      <c r="S42" s="68">
        <f>S43+S47</f>
        <v>490</v>
      </c>
      <c r="T42" s="65">
        <f>T43+T47</f>
        <v>9638.7999999999993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629</v>
      </c>
      <c r="F43" s="66">
        <v>12373.099999999999</v>
      </c>
      <c r="H43" s="135"/>
      <c r="I43" s="36" t="s">
        <v>42</v>
      </c>
      <c r="J43" s="49">
        <v>27</v>
      </c>
      <c r="K43" s="47"/>
      <c r="L43" s="59">
        <v>139</v>
      </c>
      <c r="M43" s="66">
        <v>2734.3</v>
      </c>
      <c r="O43" s="135"/>
      <c r="P43" s="36" t="s">
        <v>42</v>
      </c>
      <c r="Q43" s="49">
        <v>27</v>
      </c>
      <c r="R43" s="47"/>
      <c r="S43" s="59">
        <v>490</v>
      </c>
      <c r="T43" s="66">
        <v>9638.7999999999993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69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153</v>
      </c>
      <c r="B7" s="133"/>
      <c r="C7" s="133"/>
      <c r="D7" s="133"/>
      <c r="E7" s="133"/>
      <c r="F7" s="133"/>
      <c r="H7" s="133" t="s">
        <v>153</v>
      </c>
      <c r="I7" s="133"/>
      <c r="J7" s="133"/>
      <c r="K7" s="133"/>
      <c r="L7" s="133"/>
      <c r="M7" s="133"/>
      <c r="O7" s="133" t="s">
        <v>153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473322.60000000003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6640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466682.60000000003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5706</v>
      </c>
      <c r="F15" s="65">
        <v>37266.699999999997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521.4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5626</v>
      </c>
      <c r="T15" s="65">
        <v>36745.299999999996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5706</v>
      </c>
      <c r="F16" s="66">
        <v>37192.199999999997</v>
      </c>
      <c r="H16" s="125"/>
      <c r="I16" s="30" t="s">
        <v>10</v>
      </c>
      <c r="J16" s="101">
        <v>3</v>
      </c>
      <c r="K16" s="47"/>
      <c r="L16" s="59">
        <v>80</v>
      </c>
      <c r="M16" s="66">
        <v>521.4</v>
      </c>
      <c r="O16" s="125"/>
      <c r="P16" s="30" t="s">
        <v>10</v>
      </c>
      <c r="Q16" s="101">
        <v>3</v>
      </c>
      <c r="R16" s="47"/>
      <c r="S16" s="59">
        <v>5626</v>
      </c>
      <c r="T16" s="66">
        <v>36670.799999999996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57107</v>
      </c>
      <c r="F19" s="65">
        <f>F20+F21</f>
        <v>102742.5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798</v>
      </c>
      <c r="M19" s="65">
        <f>M20+M21</f>
        <v>1434.6000000000001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56309</v>
      </c>
      <c r="T19" s="65">
        <f>T20+T21</f>
        <v>101307.90000000001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18916</v>
      </c>
      <c r="F20" s="66">
        <v>76442.8</v>
      </c>
      <c r="H20" s="125"/>
      <c r="I20" s="30" t="s">
        <v>35</v>
      </c>
      <c r="J20" s="101">
        <v>6</v>
      </c>
      <c r="K20" s="47"/>
      <c r="L20" s="59">
        <v>264</v>
      </c>
      <c r="M20" s="66">
        <v>1066.9000000000001</v>
      </c>
      <c r="O20" s="125"/>
      <c r="P20" s="30" t="s">
        <v>35</v>
      </c>
      <c r="Q20" s="101">
        <v>6</v>
      </c>
      <c r="R20" s="47"/>
      <c r="S20" s="59">
        <v>18652</v>
      </c>
      <c r="T20" s="66">
        <v>75375.900000000009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38191</v>
      </c>
      <c r="F21" s="66">
        <v>26299.7</v>
      </c>
      <c r="H21" s="125"/>
      <c r="I21" s="33" t="s">
        <v>36</v>
      </c>
      <c r="J21" s="101">
        <v>7</v>
      </c>
      <c r="K21" s="47"/>
      <c r="L21" s="59">
        <v>534</v>
      </c>
      <c r="M21" s="66">
        <v>367.7</v>
      </c>
      <c r="O21" s="125"/>
      <c r="P21" s="33" t="s">
        <v>36</v>
      </c>
      <c r="Q21" s="101">
        <v>7</v>
      </c>
      <c r="R21" s="47"/>
      <c r="S21" s="59">
        <v>37657</v>
      </c>
      <c r="T21" s="66">
        <v>25932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4445</v>
      </c>
      <c r="F22" s="65">
        <f t="shared" ref="F22" si="0">F23+F24</f>
        <v>7549.4</v>
      </c>
      <c r="H22" s="125"/>
      <c r="I22" s="32" t="s">
        <v>31</v>
      </c>
      <c r="J22" s="101">
        <v>8</v>
      </c>
      <c r="K22" s="47" t="s">
        <v>16</v>
      </c>
      <c r="L22" s="68">
        <f>L23+L24</f>
        <v>62</v>
      </c>
      <c r="M22" s="65">
        <f t="shared" ref="M22" si="1">M23+M24</f>
        <v>105.3</v>
      </c>
      <c r="O22" s="125"/>
      <c r="P22" s="32" t="s">
        <v>31</v>
      </c>
      <c r="Q22" s="101">
        <v>8</v>
      </c>
      <c r="R22" s="47" t="s">
        <v>16</v>
      </c>
      <c r="S22" s="68">
        <f>S23+S24</f>
        <v>4383</v>
      </c>
      <c r="T22" s="65">
        <f t="shared" ref="T22" si="2">T23+T24</f>
        <v>7444.0999999999995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4445</v>
      </c>
      <c r="F24" s="66">
        <v>7549.4</v>
      </c>
      <c r="H24" s="125"/>
      <c r="I24" s="33" t="s">
        <v>37</v>
      </c>
      <c r="J24" s="101">
        <v>10</v>
      </c>
      <c r="K24" s="47"/>
      <c r="L24" s="59">
        <v>62</v>
      </c>
      <c r="M24" s="66">
        <v>105.3</v>
      </c>
      <c r="O24" s="125"/>
      <c r="P24" s="33" t="s">
        <v>37</v>
      </c>
      <c r="Q24" s="101">
        <v>10</v>
      </c>
      <c r="R24" s="47"/>
      <c r="S24" s="59">
        <v>4383</v>
      </c>
      <c r="T24" s="66">
        <v>7444.0999999999995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31013</v>
      </c>
      <c r="F25" s="65">
        <f>F26+F27</f>
        <v>153949.29999999999</v>
      </c>
      <c r="H25" s="125"/>
      <c r="I25" s="32" t="s">
        <v>28</v>
      </c>
      <c r="J25" s="101">
        <v>11</v>
      </c>
      <c r="K25" s="47" t="s">
        <v>17</v>
      </c>
      <c r="L25" s="68">
        <f>L26+L27</f>
        <v>433</v>
      </c>
      <c r="M25" s="65">
        <f>M26+M27</f>
        <v>2149.1000000000004</v>
      </c>
      <c r="O25" s="125"/>
      <c r="P25" s="32" t="s">
        <v>28</v>
      </c>
      <c r="Q25" s="101">
        <v>11</v>
      </c>
      <c r="R25" s="47" t="s">
        <v>17</v>
      </c>
      <c r="S25" s="68">
        <f>S26+S27</f>
        <v>30580</v>
      </c>
      <c r="T25" s="65">
        <f>T26+T27</f>
        <v>151800.20000000001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8599</v>
      </c>
      <c r="F26" s="66">
        <v>76596.399999999994</v>
      </c>
      <c r="H26" s="125"/>
      <c r="I26" s="30" t="s">
        <v>35</v>
      </c>
      <c r="J26" s="101">
        <v>12</v>
      </c>
      <c r="K26" s="47"/>
      <c r="L26" s="59">
        <v>120</v>
      </c>
      <c r="M26" s="66">
        <v>1068.9000000000001</v>
      </c>
      <c r="O26" s="125"/>
      <c r="P26" s="30" t="s">
        <v>35</v>
      </c>
      <c r="Q26" s="101">
        <v>12</v>
      </c>
      <c r="R26" s="47"/>
      <c r="S26" s="59">
        <v>8479</v>
      </c>
      <c r="T26" s="66">
        <v>75527.5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22414</v>
      </c>
      <c r="F27" s="66">
        <v>77352.899999999994</v>
      </c>
      <c r="H27" s="125"/>
      <c r="I27" s="33" t="s">
        <v>145</v>
      </c>
      <c r="J27" s="101">
        <v>13</v>
      </c>
      <c r="K27" s="47"/>
      <c r="L27" s="59">
        <v>313</v>
      </c>
      <c r="M27" s="66">
        <v>1080.2</v>
      </c>
      <c r="O27" s="125"/>
      <c r="P27" s="33" t="s">
        <v>145</v>
      </c>
      <c r="Q27" s="101">
        <v>13</v>
      </c>
      <c r="R27" s="47"/>
      <c r="S27" s="59">
        <v>22101</v>
      </c>
      <c r="T27" s="66">
        <v>76272.7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2126</v>
      </c>
      <c r="F29" s="65">
        <f>F30+F40+F41</f>
        <v>130086.3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30</v>
      </c>
      <c r="M29" s="65">
        <f>M30+M40+M41</f>
        <v>1835.6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2096</v>
      </c>
      <c r="T29" s="65">
        <f>T30+T40+T41</f>
        <v>128250.7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2126</v>
      </c>
      <c r="F41" s="66">
        <v>130086.3</v>
      </c>
      <c r="H41" s="125"/>
      <c r="I41" s="41" t="s">
        <v>37</v>
      </c>
      <c r="J41" s="49">
        <v>25</v>
      </c>
      <c r="K41" s="47"/>
      <c r="L41" s="59">
        <v>30</v>
      </c>
      <c r="M41" s="66">
        <v>1835.6</v>
      </c>
      <c r="O41" s="125"/>
      <c r="P41" s="41" t="s">
        <v>37</v>
      </c>
      <c r="Q41" s="49">
        <v>25</v>
      </c>
      <c r="R41" s="47"/>
      <c r="S41" s="59">
        <v>2096</v>
      </c>
      <c r="T41" s="66">
        <v>128250.7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1405</v>
      </c>
      <c r="F42" s="65">
        <f>F43+F47</f>
        <v>41728.400000000001</v>
      </c>
      <c r="H42" s="134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594</v>
      </c>
      <c r="O42" s="134" t="s">
        <v>26</v>
      </c>
      <c r="P42" s="42" t="s">
        <v>29</v>
      </c>
      <c r="Q42" s="49">
        <v>26</v>
      </c>
      <c r="R42" s="47"/>
      <c r="S42" s="68">
        <f>S43+S47</f>
        <v>1385</v>
      </c>
      <c r="T42" s="65">
        <f>T43+T47</f>
        <v>41134.400000000001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1405</v>
      </c>
      <c r="F47" s="66">
        <v>41728.400000000001</v>
      </c>
      <c r="G47" s="105"/>
      <c r="H47" s="136"/>
      <c r="I47" s="41" t="s">
        <v>37</v>
      </c>
      <c r="J47" s="49">
        <v>31</v>
      </c>
      <c r="K47" s="48"/>
      <c r="L47" s="59">
        <v>20</v>
      </c>
      <c r="M47" s="66">
        <v>594</v>
      </c>
      <c r="O47" s="136"/>
      <c r="P47" s="41" t="s">
        <v>37</v>
      </c>
      <c r="Q47" s="49">
        <v>31</v>
      </c>
      <c r="R47" s="48"/>
      <c r="S47" s="59">
        <v>1385</v>
      </c>
      <c r="T47" s="66">
        <v>41134.400000000001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154</v>
      </c>
      <c r="B7" s="133"/>
      <c r="C7" s="133"/>
      <c r="D7" s="133"/>
      <c r="E7" s="133"/>
      <c r="F7" s="133"/>
      <c r="H7" s="133" t="s">
        <v>154</v>
      </c>
      <c r="I7" s="133"/>
      <c r="J7" s="133"/>
      <c r="K7" s="133"/>
      <c r="L7" s="133"/>
      <c r="M7" s="133"/>
      <c r="O7" s="133" t="s">
        <v>154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340709.3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142502.80000000002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198206.5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4154</v>
      </c>
      <c r="F15" s="65">
        <v>25974.7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1738</v>
      </c>
      <c r="M15" s="65">
        <v>10853.9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2416</v>
      </c>
      <c r="T15" s="65">
        <v>15120.800000000001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4154</v>
      </c>
      <c r="F16" s="66">
        <v>25229.7</v>
      </c>
      <c r="H16" s="125"/>
      <c r="I16" s="30" t="s">
        <v>10</v>
      </c>
      <c r="J16" s="101">
        <v>3</v>
      </c>
      <c r="K16" s="47"/>
      <c r="L16" s="59">
        <v>1738</v>
      </c>
      <c r="M16" s="66">
        <v>10555.9</v>
      </c>
      <c r="O16" s="125"/>
      <c r="P16" s="30" t="s">
        <v>10</v>
      </c>
      <c r="Q16" s="101">
        <v>3</v>
      </c>
      <c r="R16" s="47"/>
      <c r="S16" s="59">
        <v>2416</v>
      </c>
      <c r="T16" s="66">
        <v>14673.800000000001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10</v>
      </c>
      <c r="F18" s="66">
        <v>745</v>
      </c>
      <c r="G18" s="31"/>
      <c r="H18" s="125"/>
      <c r="I18" s="30" t="s">
        <v>11</v>
      </c>
      <c r="J18" s="101">
        <v>4</v>
      </c>
      <c r="K18" s="47" t="s">
        <v>12</v>
      </c>
      <c r="L18" s="59">
        <v>4</v>
      </c>
      <c r="M18" s="66">
        <v>298</v>
      </c>
      <c r="N18" s="31"/>
      <c r="O18" s="125"/>
      <c r="P18" s="30" t="s">
        <v>11</v>
      </c>
      <c r="Q18" s="101">
        <v>4</v>
      </c>
      <c r="R18" s="47" t="s">
        <v>12</v>
      </c>
      <c r="S18" s="59">
        <v>6</v>
      </c>
      <c r="T18" s="66">
        <v>447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53716</v>
      </c>
      <c r="F19" s="65">
        <f>F20+F21</f>
        <v>81607.200000000012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22475</v>
      </c>
      <c r="M19" s="65">
        <f>M20+M21</f>
        <v>34145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31241</v>
      </c>
      <c r="T19" s="65">
        <f>T20+T21</f>
        <v>47462.200000000012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21491</v>
      </c>
      <c r="F20" s="66">
        <v>61684.3</v>
      </c>
      <c r="H20" s="125"/>
      <c r="I20" s="30" t="s">
        <v>35</v>
      </c>
      <c r="J20" s="101">
        <v>6</v>
      </c>
      <c r="K20" s="47"/>
      <c r="L20" s="59">
        <v>8992</v>
      </c>
      <c r="M20" s="66">
        <v>25809.200000000001</v>
      </c>
      <c r="O20" s="125"/>
      <c r="P20" s="30" t="s">
        <v>35</v>
      </c>
      <c r="Q20" s="101">
        <v>6</v>
      </c>
      <c r="R20" s="47"/>
      <c r="S20" s="59">
        <v>12499</v>
      </c>
      <c r="T20" s="66">
        <v>35875.100000000006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32225</v>
      </c>
      <c r="F21" s="66">
        <v>19922.900000000001</v>
      </c>
      <c r="H21" s="125"/>
      <c r="I21" s="33" t="s">
        <v>36</v>
      </c>
      <c r="J21" s="101">
        <v>7</v>
      </c>
      <c r="K21" s="47"/>
      <c r="L21" s="59">
        <v>13483</v>
      </c>
      <c r="M21" s="66">
        <v>8335.7999999999993</v>
      </c>
      <c r="O21" s="125"/>
      <c r="P21" s="33" t="s">
        <v>36</v>
      </c>
      <c r="Q21" s="101">
        <v>7</v>
      </c>
      <c r="R21" s="47"/>
      <c r="S21" s="59">
        <v>18742</v>
      </c>
      <c r="T21" s="66">
        <v>11587.100000000002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6085</v>
      </c>
      <c r="F22" s="65">
        <f t="shared" ref="F22" si="0">F23+F24</f>
        <v>7528.9</v>
      </c>
      <c r="H22" s="125"/>
      <c r="I22" s="32" t="s">
        <v>31</v>
      </c>
      <c r="J22" s="101">
        <v>8</v>
      </c>
      <c r="K22" s="47" t="s">
        <v>16</v>
      </c>
      <c r="L22" s="68">
        <f>L23+L24</f>
        <v>2546</v>
      </c>
      <c r="M22" s="65">
        <f t="shared" ref="M22" si="1">M23+M24</f>
        <v>3150.1</v>
      </c>
      <c r="O22" s="125"/>
      <c r="P22" s="32" t="s">
        <v>31</v>
      </c>
      <c r="Q22" s="101">
        <v>8</v>
      </c>
      <c r="R22" s="47" t="s">
        <v>16</v>
      </c>
      <c r="S22" s="68">
        <f>S23+S24</f>
        <v>3539</v>
      </c>
      <c r="T22" s="65">
        <f t="shared" ref="T22" si="2">T23+T24</f>
        <v>4378.7999999999993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6085</v>
      </c>
      <c r="F23" s="66">
        <v>7528.9</v>
      </c>
      <c r="H23" s="125"/>
      <c r="I23" s="30" t="s">
        <v>35</v>
      </c>
      <c r="J23" s="101">
        <v>9</v>
      </c>
      <c r="K23" s="47"/>
      <c r="L23" s="59">
        <v>2546</v>
      </c>
      <c r="M23" s="66">
        <v>3150.1</v>
      </c>
      <c r="O23" s="125"/>
      <c r="P23" s="30" t="s">
        <v>35</v>
      </c>
      <c r="Q23" s="101">
        <v>9</v>
      </c>
      <c r="R23" s="47"/>
      <c r="S23" s="59">
        <v>3539</v>
      </c>
      <c r="T23" s="66">
        <v>4378.7999999999993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17058</v>
      </c>
      <c r="F25" s="65">
        <f>F26+F27</f>
        <v>105176.9</v>
      </c>
      <c r="H25" s="125"/>
      <c r="I25" s="32" t="s">
        <v>28</v>
      </c>
      <c r="J25" s="101">
        <v>11</v>
      </c>
      <c r="K25" s="47" t="s">
        <v>17</v>
      </c>
      <c r="L25" s="68">
        <f>L26+L27</f>
        <v>7137</v>
      </c>
      <c r="M25" s="65">
        <f>M26+M27</f>
        <v>43997.599999999999</v>
      </c>
      <c r="O25" s="125"/>
      <c r="P25" s="32" t="s">
        <v>28</v>
      </c>
      <c r="Q25" s="101">
        <v>11</v>
      </c>
      <c r="R25" s="47" t="s">
        <v>17</v>
      </c>
      <c r="S25" s="68">
        <f>S26+S27</f>
        <v>9921</v>
      </c>
      <c r="T25" s="65">
        <f>T26+T27</f>
        <v>61179.3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7094</v>
      </c>
      <c r="F26" s="66">
        <v>46573.8</v>
      </c>
      <c r="H26" s="125"/>
      <c r="I26" s="30" t="s">
        <v>35</v>
      </c>
      <c r="J26" s="101">
        <v>12</v>
      </c>
      <c r="K26" s="47"/>
      <c r="L26" s="59">
        <v>2968</v>
      </c>
      <c r="M26" s="66">
        <v>19477.699999999997</v>
      </c>
      <c r="O26" s="125"/>
      <c r="P26" s="30" t="s">
        <v>35</v>
      </c>
      <c r="Q26" s="101">
        <v>12</v>
      </c>
      <c r="R26" s="47"/>
      <c r="S26" s="59">
        <v>4126</v>
      </c>
      <c r="T26" s="66">
        <v>27096.100000000006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9964</v>
      </c>
      <c r="F27" s="66">
        <v>58603.1</v>
      </c>
      <c r="H27" s="125"/>
      <c r="I27" s="33" t="s">
        <v>145</v>
      </c>
      <c r="J27" s="101">
        <v>13</v>
      </c>
      <c r="K27" s="47"/>
      <c r="L27" s="59">
        <v>4169</v>
      </c>
      <c r="M27" s="66">
        <v>24519.9</v>
      </c>
      <c r="O27" s="125"/>
      <c r="P27" s="33" t="s">
        <v>145</v>
      </c>
      <c r="Q27" s="101">
        <v>13</v>
      </c>
      <c r="R27" s="47"/>
      <c r="S27" s="59">
        <v>5795</v>
      </c>
      <c r="T27" s="66">
        <v>34083.199999999997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2293</v>
      </c>
      <c r="F29" s="65">
        <f>F30+F40+F41</f>
        <v>99634.4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959</v>
      </c>
      <c r="M29" s="65">
        <f>M30+M40+M41</f>
        <v>41670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1334</v>
      </c>
      <c r="T29" s="65">
        <f>T30+T40+T41</f>
        <v>57964.399999999994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2293</v>
      </c>
      <c r="F30" s="66">
        <v>99634.4</v>
      </c>
      <c r="G30" s="37"/>
      <c r="H30" s="125"/>
      <c r="I30" s="36" t="s">
        <v>42</v>
      </c>
      <c r="J30" s="49">
        <v>15</v>
      </c>
      <c r="K30" s="48" t="s">
        <v>9</v>
      </c>
      <c r="L30" s="59">
        <v>959</v>
      </c>
      <c r="M30" s="66">
        <v>41670</v>
      </c>
      <c r="N30" s="37"/>
      <c r="O30" s="125"/>
      <c r="P30" s="36" t="s">
        <v>42</v>
      </c>
      <c r="Q30" s="49">
        <v>15</v>
      </c>
      <c r="R30" s="48" t="s">
        <v>9</v>
      </c>
      <c r="S30" s="59">
        <v>1334</v>
      </c>
      <c r="T30" s="66">
        <v>57964.399999999994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907</v>
      </c>
      <c r="F42" s="65">
        <f>F43+F47</f>
        <v>20787.2</v>
      </c>
      <c r="H42" s="134" t="s">
        <v>26</v>
      </c>
      <c r="I42" s="42" t="s">
        <v>29</v>
      </c>
      <c r="J42" s="49">
        <v>26</v>
      </c>
      <c r="K42" s="47"/>
      <c r="L42" s="68">
        <f>L43+L47</f>
        <v>379</v>
      </c>
      <c r="M42" s="65">
        <f>M43+M47</f>
        <v>8686.2000000000007</v>
      </c>
      <c r="O42" s="134" t="s">
        <v>26</v>
      </c>
      <c r="P42" s="42" t="s">
        <v>29</v>
      </c>
      <c r="Q42" s="49">
        <v>26</v>
      </c>
      <c r="R42" s="47"/>
      <c r="S42" s="68">
        <f>S43+S47</f>
        <v>528</v>
      </c>
      <c r="T42" s="65">
        <f>T43+T47</f>
        <v>12101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907</v>
      </c>
      <c r="F43" s="66">
        <v>20787.2</v>
      </c>
      <c r="H43" s="135"/>
      <c r="I43" s="36" t="s">
        <v>42</v>
      </c>
      <c r="J43" s="49">
        <v>27</v>
      </c>
      <c r="K43" s="47"/>
      <c r="L43" s="59">
        <v>379</v>
      </c>
      <c r="M43" s="66">
        <v>8686.2000000000007</v>
      </c>
      <c r="O43" s="135"/>
      <c r="P43" s="36" t="s">
        <v>42</v>
      </c>
      <c r="Q43" s="49">
        <v>27</v>
      </c>
      <c r="R43" s="47"/>
      <c r="S43" s="59">
        <v>528</v>
      </c>
      <c r="T43" s="66">
        <v>12101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156</v>
      </c>
      <c r="B7" s="133"/>
      <c r="C7" s="133"/>
      <c r="D7" s="133"/>
      <c r="E7" s="133"/>
      <c r="F7" s="133"/>
      <c r="H7" s="133" t="s">
        <v>156</v>
      </c>
      <c r="I7" s="133"/>
      <c r="J7" s="133"/>
      <c r="K7" s="133"/>
      <c r="L7" s="133"/>
      <c r="M7" s="133"/>
      <c r="O7" s="133" t="s">
        <v>156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288010.8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12464.3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275546.5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3100</v>
      </c>
      <c r="F15" s="65">
        <v>21655.3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134</v>
      </c>
      <c r="M15" s="65">
        <v>910.3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2966</v>
      </c>
      <c r="T15" s="65">
        <v>20745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3100</v>
      </c>
      <c r="F16" s="66">
        <v>21059.3</v>
      </c>
      <c r="H16" s="125"/>
      <c r="I16" s="30" t="s">
        <v>10</v>
      </c>
      <c r="J16" s="101">
        <v>3</v>
      </c>
      <c r="K16" s="47"/>
      <c r="L16" s="59">
        <v>134</v>
      </c>
      <c r="M16" s="66">
        <v>910.3</v>
      </c>
      <c r="O16" s="125"/>
      <c r="P16" s="30" t="s">
        <v>10</v>
      </c>
      <c r="Q16" s="101">
        <v>3</v>
      </c>
      <c r="R16" s="47"/>
      <c r="S16" s="59">
        <v>2966</v>
      </c>
      <c r="T16" s="66">
        <v>20149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8</v>
      </c>
      <c r="F18" s="66">
        <v>596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8</v>
      </c>
      <c r="T18" s="66">
        <v>596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42408</v>
      </c>
      <c r="F19" s="65">
        <f>F20+F21</f>
        <v>59407.399999999994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1839</v>
      </c>
      <c r="M19" s="65">
        <f>M20+M21</f>
        <v>2576.8000000000002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40569</v>
      </c>
      <c r="T19" s="65">
        <f>T20+T21</f>
        <v>56830.599999999991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12793</v>
      </c>
      <c r="F20" s="66">
        <v>43884.2</v>
      </c>
      <c r="H20" s="125"/>
      <c r="I20" s="30" t="s">
        <v>35</v>
      </c>
      <c r="J20" s="101">
        <v>6</v>
      </c>
      <c r="K20" s="47"/>
      <c r="L20" s="59">
        <v>555</v>
      </c>
      <c r="M20" s="66">
        <v>1903.8</v>
      </c>
      <c r="O20" s="125"/>
      <c r="P20" s="30" t="s">
        <v>35</v>
      </c>
      <c r="Q20" s="101">
        <v>6</v>
      </c>
      <c r="R20" s="47"/>
      <c r="S20" s="59">
        <v>12238</v>
      </c>
      <c r="T20" s="66">
        <v>41980.399999999994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29615</v>
      </c>
      <c r="F21" s="66">
        <v>15523.2</v>
      </c>
      <c r="H21" s="125"/>
      <c r="I21" s="33" t="s">
        <v>36</v>
      </c>
      <c r="J21" s="101">
        <v>7</v>
      </c>
      <c r="K21" s="47"/>
      <c r="L21" s="59">
        <v>1284</v>
      </c>
      <c r="M21" s="66">
        <v>673</v>
      </c>
      <c r="O21" s="125"/>
      <c r="P21" s="33" t="s">
        <v>36</v>
      </c>
      <c r="Q21" s="101">
        <v>7</v>
      </c>
      <c r="R21" s="47"/>
      <c r="S21" s="59">
        <v>28331</v>
      </c>
      <c r="T21" s="66">
        <v>14850.2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2400</v>
      </c>
      <c r="F22" s="65">
        <f t="shared" ref="F22" si="0">F23+F24</f>
        <v>3732.5</v>
      </c>
      <c r="H22" s="125"/>
      <c r="I22" s="32" t="s">
        <v>31</v>
      </c>
      <c r="J22" s="101">
        <v>8</v>
      </c>
      <c r="K22" s="47" t="s">
        <v>16</v>
      </c>
      <c r="L22" s="68">
        <f>L23+L24</f>
        <v>104</v>
      </c>
      <c r="M22" s="65">
        <f t="shared" ref="M22" si="1">M23+M24</f>
        <v>161.69999999999999</v>
      </c>
      <c r="O22" s="125"/>
      <c r="P22" s="32" t="s">
        <v>31</v>
      </c>
      <c r="Q22" s="101">
        <v>8</v>
      </c>
      <c r="R22" s="47" t="s">
        <v>16</v>
      </c>
      <c r="S22" s="68">
        <f>S23+S24</f>
        <v>2296</v>
      </c>
      <c r="T22" s="65">
        <f t="shared" ref="T22" si="2">T23+T24</f>
        <v>3570.8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2400</v>
      </c>
      <c r="F23" s="66">
        <v>3732.5</v>
      </c>
      <c r="H23" s="125"/>
      <c r="I23" s="30" t="s">
        <v>35</v>
      </c>
      <c r="J23" s="101">
        <v>9</v>
      </c>
      <c r="K23" s="47"/>
      <c r="L23" s="59">
        <v>104</v>
      </c>
      <c r="M23" s="66">
        <v>161.69999999999999</v>
      </c>
      <c r="O23" s="125"/>
      <c r="P23" s="30" t="s">
        <v>35</v>
      </c>
      <c r="Q23" s="101">
        <v>9</v>
      </c>
      <c r="R23" s="47"/>
      <c r="S23" s="59">
        <v>2296</v>
      </c>
      <c r="T23" s="66">
        <v>3570.8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18101</v>
      </c>
      <c r="F25" s="65">
        <f>F26+F27</f>
        <v>85471.4</v>
      </c>
      <c r="H25" s="125"/>
      <c r="I25" s="32" t="s">
        <v>28</v>
      </c>
      <c r="J25" s="101">
        <v>11</v>
      </c>
      <c r="K25" s="47" t="s">
        <v>17</v>
      </c>
      <c r="L25" s="68">
        <f>L26+L27</f>
        <v>785</v>
      </c>
      <c r="M25" s="65">
        <f>M26+M27</f>
        <v>3707.8</v>
      </c>
      <c r="O25" s="125"/>
      <c r="P25" s="32" t="s">
        <v>28</v>
      </c>
      <c r="Q25" s="101">
        <v>11</v>
      </c>
      <c r="R25" s="47" t="s">
        <v>17</v>
      </c>
      <c r="S25" s="68">
        <f>S26+S27</f>
        <v>17316</v>
      </c>
      <c r="T25" s="65">
        <f>T26+T27</f>
        <v>81763.600000000006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6285</v>
      </c>
      <c r="F26" s="66">
        <v>39908.6</v>
      </c>
      <c r="H26" s="125"/>
      <c r="I26" s="30" t="s">
        <v>35</v>
      </c>
      <c r="J26" s="101">
        <v>12</v>
      </c>
      <c r="K26" s="47"/>
      <c r="L26" s="59">
        <v>273</v>
      </c>
      <c r="M26" s="66">
        <v>1733.5</v>
      </c>
      <c r="O26" s="125"/>
      <c r="P26" s="30" t="s">
        <v>35</v>
      </c>
      <c r="Q26" s="101">
        <v>12</v>
      </c>
      <c r="R26" s="47"/>
      <c r="S26" s="59">
        <v>6012</v>
      </c>
      <c r="T26" s="66">
        <v>38175.1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11816</v>
      </c>
      <c r="F27" s="66">
        <v>45562.8</v>
      </c>
      <c r="H27" s="125"/>
      <c r="I27" s="33" t="s">
        <v>145</v>
      </c>
      <c r="J27" s="101">
        <v>13</v>
      </c>
      <c r="K27" s="47"/>
      <c r="L27" s="59">
        <v>512</v>
      </c>
      <c r="M27" s="66">
        <v>1974.3</v>
      </c>
      <c r="O27" s="125"/>
      <c r="P27" s="33" t="s">
        <v>145</v>
      </c>
      <c r="Q27" s="101">
        <v>13</v>
      </c>
      <c r="R27" s="47"/>
      <c r="S27" s="59">
        <v>11304</v>
      </c>
      <c r="T27" s="66">
        <v>43588.5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2100</v>
      </c>
      <c r="F29" s="65">
        <f>F30+F40+F41</f>
        <v>95075.7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91</v>
      </c>
      <c r="M29" s="65">
        <f>M30+M40+M41</f>
        <v>4119.8999999999996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2009</v>
      </c>
      <c r="T29" s="65">
        <f>T30+T40+T41</f>
        <v>90955.8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2100</v>
      </c>
      <c r="F30" s="66">
        <v>95075.7</v>
      </c>
      <c r="G30" s="37"/>
      <c r="H30" s="125"/>
      <c r="I30" s="36" t="s">
        <v>42</v>
      </c>
      <c r="J30" s="49">
        <v>15</v>
      </c>
      <c r="K30" s="48" t="s">
        <v>9</v>
      </c>
      <c r="L30" s="59">
        <v>91</v>
      </c>
      <c r="M30" s="66">
        <v>4119.8999999999996</v>
      </c>
      <c r="N30" s="37"/>
      <c r="O30" s="125"/>
      <c r="P30" s="36" t="s">
        <v>42</v>
      </c>
      <c r="Q30" s="49">
        <v>15</v>
      </c>
      <c r="R30" s="48" t="s">
        <v>9</v>
      </c>
      <c r="S30" s="59">
        <v>2009</v>
      </c>
      <c r="T30" s="66">
        <v>90955.8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872</v>
      </c>
      <c r="F42" s="65">
        <f>F43+F47</f>
        <v>22668.5</v>
      </c>
      <c r="H42" s="134" t="s">
        <v>26</v>
      </c>
      <c r="I42" s="42" t="s">
        <v>29</v>
      </c>
      <c r="J42" s="49">
        <v>26</v>
      </c>
      <c r="K42" s="47"/>
      <c r="L42" s="68">
        <f>L43+L47</f>
        <v>38</v>
      </c>
      <c r="M42" s="65">
        <f>M43+M47</f>
        <v>987.8</v>
      </c>
      <c r="O42" s="134" t="s">
        <v>26</v>
      </c>
      <c r="P42" s="42" t="s">
        <v>29</v>
      </c>
      <c r="Q42" s="49">
        <v>26</v>
      </c>
      <c r="R42" s="47"/>
      <c r="S42" s="68">
        <f>S43+S47</f>
        <v>834</v>
      </c>
      <c r="T42" s="65">
        <f>T43+T47</f>
        <v>21680.7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872</v>
      </c>
      <c r="F43" s="66">
        <v>22668.5</v>
      </c>
      <c r="H43" s="135"/>
      <c r="I43" s="36" t="s">
        <v>42</v>
      </c>
      <c r="J43" s="49">
        <v>27</v>
      </c>
      <c r="K43" s="47"/>
      <c r="L43" s="59">
        <v>38</v>
      </c>
      <c r="M43" s="66">
        <v>987.8</v>
      </c>
      <c r="O43" s="135"/>
      <c r="P43" s="36" t="s">
        <v>42</v>
      </c>
      <c r="Q43" s="49">
        <v>27</v>
      </c>
      <c r="R43" s="47"/>
      <c r="S43" s="59">
        <v>834</v>
      </c>
      <c r="T43" s="66">
        <v>21680.7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158</v>
      </c>
      <c r="B7" s="133"/>
      <c r="C7" s="133"/>
      <c r="D7" s="133"/>
      <c r="E7" s="133"/>
      <c r="F7" s="133"/>
      <c r="H7" s="133" t="s">
        <v>158</v>
      </c>
      <c r="I7" s="133"/>
      <c r="J7" s="133"/>
      <c r="K7" s="133"/>
      <c r="L7" s="133"/>
      <c r="M7" s="133"/>
      <c r="O7" s="133" t="s">
        <v>158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344188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10711.1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333476.90000000002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3200</v>
      </c>
      <c r="F15" s="65">
        <v>23505.3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100</v>
      </c>
      <c r="M15" s="65">
        <v>727.6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3100</v>
      </c>
      <c r="T15" s="65">
        <v>22777.7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3200</v>
      </c>
      <c r="F16" s="66">
        <v>23281.8</v>
      </c>
      <c r="H16" s="125"/>
      <c r="I16" s="30" t="s">
        <v>10</v>
      </c>
      <c r="J16" s="101">
        <v>3</v>
      </c>
      <c r="K16" s="47"/>
      <c r="L16" s="59">
        <v>100</v>
      </c>
      <c r="M16" s="66">
        <v>727.6</v>
      </c>
      <c r="O16" s="125"/>
      <c r="P16" s="30" t="s">
        <v>10</v>
      </c>
      <c r="Q16" s="101">
        <v>3</v>
      </c>
      <c r="R16" s="47"/>
      <c r="S16" s="59">
        <v>3100</v>
      </c>
      <c r="T16" s="66">
        <v>22554.2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3</v>
      </c>
      <c r="F18" s="66">
        <v>223.5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3</v>
      </c>
      <c r="T18" s="66">
        <v>223.5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35987</v>
      </c>
      <c r="F19" s="65">
        <f>F20+F21</f>
        <v>73235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1122</v>
      </c>
      <c r="M19" s="65">
        <f>M20+M21</f>
        <v>2284.4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34865</v>
      </c>
      <c r="T19" s="65">
        <f>T20+T21</f>
        <v>70950.600000000006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10863</v>
      </c>
      <c r="F20" s="66">
        <v>48295.9</v>
      </c>
      <c r="H20" s="125"/>
      <c r="I20" s="30" t="s">
        <v>35</v>
      </c>
      <c r="J20" s="101">
        <v>6</v>
      </c>
      <c r="K20" s="47"/>
      <c r="L20" s="59">
        <v>339</v>
      </c>
      <c r="M20" s="66">
        <v>1507.2</v>
      </c>
      <c r="O20" s="125"/>
      <c r="P20" s="30" t="s">
        <v>35</v>
      </c>
      <c r="Q20" s="101">
        <v>6</v>
      </c>
      <c r="R20" s="47"/>
      <c r="S20" s="59">
        <v>10524</v>
      </c>
      <c r="T20" s="66">
        <v>46788.700000000004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25124</v>
      </c>
      <c r="F21" s="66">
        <v>24939.1</v>
      </c>
      <c r="H21" s="125"/>
      <c r="I21" s="33" t="s">
        <v>36</v>
      </c>
      <c r="J21" s="101">
        <v>7</v>
      </c>
      <c r="K21" s="47"/>
      <c r="L21" s="59">
        <v>783</v>
      </c>
      <c r="M21" s="66">
        <v>777.2</v>
      </c>
      <c r="O21" s="125"/>
      <c r="P21" s="33" t="s">
        <v>36</v>
      </c>
      <c r="Q21" s="101">
        <v>7</v>
      </c>
      <c r="R21" s="47"/>
      <c r="S21" s="59">
        <v>24341</v>
      </c>
      <c r="T21" s="66">
        <v>24161.899999999998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5159</v>
      </c>
      <c r="F22" s="65">
        <f t="shared" ref="F22" si="0">F23+F24</f>
        <v>7773.3</v>
      </c>
      <c r="H22" s="125"/>
      <c r="I22" s="32" t="s">
        <v>31</v>
      </c>
      <c r="J22" s="101">
        <v>8</v>
      </c>
      <c r="K22" s="47" t="s">
        <v>16</v>
      </c>
      <c r="L22" s="68">
        <f>L23+L24</f>
        <v>161</v>
      </c>
      <c r="M22" s="65">
        <f t="shared" ref="M22" si="1">M23+M24</f>
        <v>242.6</v>
      </c>
      <c r="O22" s="125"/>
      <c r="P22" s="32" t="s">
        <v>31</v>
      </c>
      <c r="Q22" s="101">
        <v>8</v>
      </c>
      <c r="R22" s="47" t="s">
        <v>16</v>
      </c>
      <c r="S22" s="68">
        <f>S23+S24</f>
        <v>4998</v>
      </c>
      <c r="T22" s="65">
        <f t="shared" ref="T22" si="2">T23+T24</f>
        <v>7530.7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5159</v>
      </c>
      <c r="F23" s="66">
        <v>7773.3</v>
      </c>
      <c r="H23" s="125"/>
      <c r="I23" s="30" t="s">
        <v>35</v>
      </c>
      <c r="J23" s="101">
        <v>9</v>
      </c>
      <c r="K23" s="47"/>
      <c r="L23" s="59">
        <v>161</v>
      </c>
      <c r="M23" s="66">
        <v>242.6</v>
      </c>
      <c r="O23" s="125"/>
      <c r="P23" s="30" t="s">
        <v>35</v>
      </c>
      <c r="Q23" s="101">
        <v>9</v>
      </c>
      <c r="R23" s="47"/>
      <c r="S23" s="59">
        <v>4998</v>
      </c>
      <c r="T23" s="66">
        <v>7530.7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17321</v>
      </c>
      <c r="F25" s="65">
        <f>F26+F27</f>
        <v>110074.5</v>
      </c>
      <c r="H25" s="125"/>
      <c r="I25" s="32" t="s">
        <v>28</v>
      </c>
      <c r="J25" s="101">
        <v>11</v>
      </c>
      <c r="K25" s="47" t="s">
        <v>17</v>
      </c>
      <c r="L25" s="68">
        <f>L26+L27</f>
        <v>540</v>
      </c>
      <c r="M25" s="65">
        <f>M26+M27</f>
        <v>3429.8</v>
      </c>
      <c r="O25" s="125"/>
      <c r="P25" s="32" t="s">
        <v>28</v>
      </c>
      <c r="Q25" s="101">
        <v>11</v>
      </c>
      <c r="R25" s="47" t="s">
        <v>17</v>
      </c>
      <c r="S25" s="68">
        <f>S26+S27</f>
        <v>16781</v>
      </c>
      <c r="T25" s="65">
        <f>T26+T27</f>
        <v>106644.69999999998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5179</v>
      </c>
      <c r="F26" s="66">
        <v>36653.1</v>
      </c>
      <c r="H26" s="125"/>
      <c r="I26" s="30" t="s">
        <v>35</v>
      </c>
      <c r="J26" s="101">
        <v>12</v>
      </c>
      <c r="K26" s="47"/>
      <c r="L26" s="59">
        <v>161</v>
      </c>
      <c r="M26" s="66">
        <v>1138.0000000000002</v>
      </c>
      <c r="O26" s="125"/>
      <c r="P26" s="30" t="s">
        <v>35</v>
      </c>
      <c r="Q26" s="101">
        <v>12</v>
      </c>
      <c r="R26" s="47"/>
      <c r="S26" s="59">
        <v>5018</v>
      </c>
      <c r="T26" s="66">
        <v>35515.1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12142</v>
      </c>
      <c r="F27" s="66">
        <v>73421.399999999994</v>
      </c>
      <c r="H27" s="125"/>
      <c r="I27" s="33" t="s">
        <v>145</v>
      </c>
      <c r="J27" s="101">
        <v>13</v>
      </c>
      <c r="K27" s="47"/>
      <c r="L27" s="59">
        <v>379</v>
      </c>
      <c r="M27" s="66">
        <v>2291.8000000000002</v>
      </c>
      <c r="O27" s="125"/>
      <c r="P27" s="33" t="s">
        <v>145</v>
      </c>
      <c r="Q27" s="101">
        <v>13</v>
      </c>
      <c r="R27" s="47"/>
      <c r="S27" s="59">
        <v>11763</v>
      </c>
      <c r="T27" s="66">
        <v>71129.599999999991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2030</v>
      </c>
      <c r="F29" s="65">
        <f>F30+F40+F41</f>
        <v>104715.6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63</v>
      </c>
      <c r="M29" s="65">
        <f>M30+M40+M41</f>
        <v>3249.8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1967</v>
      </c>
      <c r="T29" s="65">
        <f>T30+T40+T41</f>
        <v>101465.8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2030</v>
      </c>
      <c r="F30" s="66">
        <v>104715.6</v>
      </c>
      <c r="G30" s="37"/>
      <c r="H30" s="125"/>
      <c r="I30" s="36" t="s">
        <v>42</v>
      </c>
      <c r="J30" s="49">
        <v>15</v>
      </c>
      <c r="K30" s="48" t="s">
        <v>9</v>
      </c>
      <c r="L30" s="59">
        <v>63</v>
      </c>
      <c r="M30" s="66">
        <v>3249.8</v>
      </c>
      <c r="N30" s="37"/>
      <c r="O30" s="125"/>
      <c r="P30" s="36" t="s">
        <v>42</v>
      </c>
      <c r="Q30" s="49">
        <v>15</v>
      </c>
      <c r="R30" s="48" t="s">
        <v>9</v>
      </c>
      <c r="S30" s="59">
        <v>1967</v>
      </c>
      <c r="T30" s="66">
        <v>101465.8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1025</v>
      </c>
      <c r="F42" s="65">
        <f>F43+F47</f>
        <v>24884.3</v>
      </c>
      <c r="H42" s="134" t="s">
        <v>26</v>
      </c>
      <c r="I42" s="42" t="s">
        <v>29</v>
      </c>
      <c r="J42" s="49">
        <v>26</v>
      </c>
      <c r="K42" s="47"/>
      <c r="L42" s="68">
        <f>L43+L47</f>
        <v>32</v>
      </c>
      <c r="M42" s="65">
        <f>M43+M47</f>
        <v>776.9</v>
      </c>
      <c r="O42" s="134" t="s">
        <v>26</v>
      </c>
      <c r="P42" s="42" t="s">
        <v>29</v>
      </c>
      <c r="Q42" s="49">
        <v>26</v>
      </c>
      <c r="R42" s="47"/>
      <c r="S42" s="68">
        <f>S43+S47</f>
        <v>993</v>
      </c>
      <c r="T42" s="65">
        <f>T43+T47</f>
        <v>24107.399999999998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1025</v>
      </c>
      <c r="F43" s="66">
        <v>24884.3</v>
      </c>
      <c r="H43" s="135"/>
      <c r="I43" s="36" t="s">
        <v>42</v>
      </c>
      <c r="J43" s="49">
        <v>27</v>
      </c>
      <c r="K43" s="47"/>
      <c r="L43" s="59">
        <v>32</v>
      </c>
      <c r="M43" s="66">
        <v>776.9</v>
      </c>
      <c r="O43" s="135"/>
      <c r="P43" s="36" t="s">
        <v>42</v>
      </c>
      <c r="Q43" s="49">
        <v>27</v>
      </c>
      <c r="R43" s="47"/>
      <c r="S43" s="59">
        <v>993</v>
      </c>
      <c r="T43" s="66">
        <v>24107.399999999998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79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161</v>
      </c>
      <c r="B7" s="133"/>
      <c r="C7" s="133"/>
      <c r="D7" s="133"/>
      <c r="E7" s="133"/>
      <c r="F7" s="133"/>
      <c r="H7" s="133" t="s">
        <v>161</v>
      </c>
      <c r="I7" s="133"/>
      <c r="J7" s="133"/>
      <c r="K7" s="133"/>
      <c r="L7" s="133"/>
      <c r="M7" s="133"/>
      <c r="O7" s="133" t="s">
        <v>161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331401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256542.30000000002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74858.700000000012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740</v>
      </c>
      <c r="F15" s="65">
        <v>5743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573</v>
      </c>
      <c r="M15" s="65">
        <v>4446.8999999999996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167</v>
      </c>
      <c r="T15" s="65">
        <v>1296.1000000000004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740</v>
      </c>
      <c r="F16" s="66">
        <v>5743</v>
      </c>
      <c r="H16" s="125"/>
      <c r="I16" s="30" t="s">
        <v>10</v>
      </c>
      <c r="J16" s="101">
        <v>3</v>
      </c>
      <c r="K16" s="47"/>
      <c r="L16" s="59">
        <v>573</v>
      </c>
      <c r="M16" s="66">
        <v>4446.8999999999996</v>
      </c>
      <c r="O16" s="125"/>
      <c r="P16" s="30" t="s">
        <v>10</v>
      </c>
      <c r="Q16" s="101">
        <v>3</v>
      </c>
      <c r="R16" s="47"/>
      <c r="S16" s="59">
        <v>167</v>
      </c>
      <c r="T16" s="66">
        <v>1296.1000000000004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30427</v>
      </c>
      <c r="F19" s="65">
        <f>F20+F21</f>
        <v>77474.899999999994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23556</v>
      </c>
      <c r="M19" s="65">
        <f>M20+M21</f>
        <v>59979.8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6871</v>
      </c>
      <c r="T19" s="65">
        <f>T20+T21</f>
        <v>17495.100000000002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14636</v>
      </c>
      <c r="F20" s="66">
        <v>51905.4</v>
      </c>
      <c r="H20" s="125"/>
      <c r="I20" s="30" t="s">
        <v>35</v>
      </c>
      <c r="J20" s="101">
        <v>6</v>
      </c>
      <c r="K20" s="47"/>
      <c r="L20" s="59">
        <v>11331</v>
      </c>
      <c r="M20" s="66">
        <v>40184.5</v>
      </c>
      <c r="O20" s="125"/>
      <c r="P20" s="30" t="s">
        <v>35</v>
      </c>
      <c r="Q20" s="101">
        <v>6</v>
      </c>
      <c r="R20" s="47"/>
      <c r="S20" s="59">
        <v>3305</v>
      </c>
      <c r="T20" s="66">
        <v>11720.900000000001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15791</v>
      </c>
      <c r="F21" s="66">
        <v>25569.5</v>
      </c>
      <c r="H21" s="125"/>
      <c r="I21" s="33" t="s">
        <v>36</v>
      </c>
      <c r="J21" s="101">
        <v>7</v>
      </c>
      <c r="K21" s="47"/>
      <c r="L21" s="59">
        <v>12225</v>
      </c>
      <c r="M21" s="66">
        <v>19795.3</v>
      </c>
      <c r="O21" s="125"/>
      <c r="P21" s="33" t="s">
        <v>36</v>
      </c>
      <c r="Q21" s="101">
        <v>7</v>
      </c>
      <c r="R21" s="47"/>
      <c r="S21" s="59">
        <v>3566</v>
      </c>
      <c r="T21" s="66">
        <v>5774.2000000000007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4103</v>
      </c>
      <c r="F22" s="65">
        <f t="shared" ref="F22" si="0">F23+F24</f>
        <v>4882.7</v>
      </c>
      <c r="H22" s="125"/>
      <c r="I22" s="32" t="s">
        <v>31</v>
      </c>
      <c r="J22" s="101">
        <v>8</v>
      </c>
      <c r="K22" s="47" t="s">
        <v>16</v>
      </c>
      <c r="L22" s="68">
        <f>L23+L24</f>
        <v>3177</v>
      </c>
      <c r="M22" s="65">
        <f t="shared" ref="M22" si="1">M23+M24</f>
        <v>3780.7</v>
      </c>
      <c r="O22" s="125"/>
      <c r="P22" s="32" t="s">
        <v>31</v>
      </c>
      <c r="Q22" s="101">
        <v>8</v>
      </c>
      <c r="R22" s="47" t="s">
        <v>16</v>
      </c>
      <c r="S22" s="68">
        <f>S23+S24</f>
        <v>926</v>
      </c>
      <c r="T22" s="65">
        <f t="shared" ref="T22" si="2">T23+T24</f>
        <v>1102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4103</v>
      </c>
      <c r="F23" s="66">
        <v>4882.7</v>
      </c>
      <c r="H23" s="125"/>
      <c r="I23" s="30" t="s">
        <v>35</v>
      </c>
      <c r="J23" s="101">
        <v>9</v>
      </c>
      <c r="K23" s="47"/>
      <c r="L23" s="59">
        <v>3177</v>
      </c>
      <c r="M23" s="66">
        <v>3780.7</v>
      </c>
      <c r="O23" s="125"/>
      <c r="P23" s="30" t="s">
        <v>35</v>
      </c>
      <c r="Q23" s="101">
        <v>9</v>
      </c>
      <c r="R23" s="47"/>
      <c r="S23" s="59">
        <v>926</v>
      </c>
      <c r="T23" s="66">
        <v>1102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17588</v>
      </c>
      <c r="F25" s="65">
        <f>F26+F27</f>
        <v>122418.7</v>
      </c>
      <c r="H25" s="125"/>
      <c r="I25" s="32" t="s">
        <v>28</v>
      </c>
      <c r="J25" s="101">
        <v>11</v>
      </c>
      <c r="K25" s="47" t="s">
        <v>17</v>
      </c>
      <c r="L25" s="68">
        <f>L26+L27</f>
        <v>13616</v>
      </c>
      <c r="M25" s="65">
        <f>M26+M27</f>
        <v>94772.5</v>
      </c>
      <c r="O25" s="125"/>
      <c r="P25" s="32" t="s">
        <v>28</v>
      </c>
      <c r="Q25" s="101">
        <v>11</v>
      </c>
      <c r="R25" s="47" t="s">
        <v>17</v>
      </c>
      <c r="S25" s="68">
        <f>S26+S27</f>
        <v>3972</v>
      </c>
      <c r="T25" s="65">
        <f>T26+T27</f>
        <v>27646.199999999997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7965</v>
      </c>
      <c r="F26" s="66">
        <v>47189</v>
      </c>
      <c r="H26" s="125"/>
      <c r="I26" s="30" t="s">
        <v>35</v>
      </c>
      <c r="J26" s="101">
        <v>12</v>
      </c>
      <c r="K26" s="47"/>
      <c r="L26" s="59">
        <v>6166</v>
      </c>
      <c r="M26" s="66">
        <v>36530.699999999997</v>
      </c>
      <c r="O26" s="125"/>
      <c r="P26" s="30" t="s">
        <v>35</v>
      </c>
      <c r="Q26" s="101">
        <v>12</v>
      </c>
      <c r="R26" s="47"/>
      <c r="S26" s="59">
        <v>1799</v>
      </c>
      <c r="T26" s="66">
        <v>10658.300000000003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9623</v>
      </c>
      <c r="F27" s="66">
        <v>75229.7</v>
      </c>
      <c r="H27" s="125"/>
      <c r="I27" s="33" t="s">
        <v>145</v>
      </c>
      <c r="J27" s="101">
        <v>13</v>
      </c>
      <c r="K27" s="47"/>
      <c r="L27" s="59">
        <v>7450</v>
      </c>
      <c r="M27" s="66">
        <v>58241.8</v>
      </c>
      <c r="O27" s="125"/>
      <c r="P27" s="33" t="s">
        <v>145</v>
      </c>
      <c r="Q27" s="101">
        <v>13</v>
      </c>
      <c r="R27" s="47"/>
      <c r="S27" s="59">
        <v>2173</v>
      </c>
      <c r="T27" s="66">
        <v>16987.899999999994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2527</v>
      </c>
      <c r="F29" s="65">
        <f>F30+F40+F41</f>
        <v>112525.2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1956</v>
      </c>
      <c r="M29" s="65">
        <f>M30+M40+M41</f>
        <v>87099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571</v>
      </c>
      <c r="T29" s="65">
        <f>T30+T40+T41</f>
        <v>25426.199999999997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2527</v>
      </c>
      <c r="F30" s="66">
        <v>112525.2</v>
      </c>
      <c r="G30" s="37"/>
      <c r="H30" s="125"/>
      <c r="I30" s="36" t="s">
        <v>42</v>
      </c>
      <c r="J30" s="49">
        <v>15</v>
      </c>
      <c r="K30" s="48" t="s">
        <v>9</v>
      </c>
      <c r="L30" s="59">
        <v>1956</v>
      </c>
      <c r="M30" s="66">
        <v>87099</v>
      </c>
      <c r="N30" s="37"/>
      <c r="O30" s="125"/>
      <c r="P30" s="36" t="s">
        <v>42</v>
      </c>
      <c r="Q30" s="49">
        <v>15</v>
      </c>
      <c r="R30" s="48" t="s">
        <v>9</v>
      </c>
      <c r="S30" s="59">
        <v>571</v>
      </c>
      <c r="T30" s="66">
        <v>25426.199999999997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437</v>
      </c>
      <c r="F42" s="65">
        <f>F43+F47</f>
        <v>8356.5</v>
      </c>
      <c r="H42" s="134" t="s">
        <v>26</v>
      </c>
      <c r="I42" s="42" t="s">
        <v>29</v>
      </c>
      <c r="J42" s="49">
        <v>26</v>
      </c>
      <c r="K42" s="47"/>
      <c r="L42" s="68">
        <f>L43+L47</f>
        <v>338</v>
      </c>
      <c r="M42" s="65">
        <f>M43+M47</f>
        <v>6463.4</v>
      </c>
      <c r="O42" s="134" t="s">
        <v>26</v>
      </c>
      <c r="P42" s="42" t="s">
        <v>29</v>
      </c>
      <c r="Q42" s="49">
        <v>26</v>
      </c>
      <c r="R42" s="47"/>
      <c r="S42" s="68">
        <f>S43+S47</f>
        <v>99</v>
      </c>
      <c r="T42" s="65">
        <f>T43+T47</f>
        <v>1893.1000000000004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437</v>
      </c>
      <c r="F43" s="66">
        <v>8356.5</v>
      </c>
      <c r="H43" s="135"/>
      <c r="I43" s="36" t="s">
        <v>42</v>
      </c>
      <c r="J43" s="49">
        <v>27</v>
      </c>
      <c r="K43" s="47"/>
      <c r="L43" s="59">
        <v>338</v>
      </c>
      <c r="M43" s="66">
        <v>6463.4</v>
      </c>
      <c r="O43" s="135"/>
      <c r="P43" s="36" t="s">
        <v>42</v>
      </c>
      <c r="Q43" s="49">
        <v>27</v>
      </c>
      <c r="R43" s="47"/>
      <c r="S43" s="59">
        <v>99</v>
      </c>
      <c r="T43" s="66">
        <v>1893.1000000000004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164</v>
      </c>
      <c r="B7" s="133"/>
      <c r="C7" s="133"/>
      <c r="D7" s="133"/>
      <c r="E7" s="133"/>
      <c r="F7" s="133"/>
      <c r="H7" s="133" t="s">
        <v>164</v>
      </c>
      <c r="I7" s="133"/>
      <c r="J7" s="133"/>
      <c r="K7" s="133"/>
      <c r="L7" s="133"/>
      <c r="M7" s="133"/>
      <c r="O7" s="133" t="s">
        <v>164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182351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57928.000000000007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124422.99999999999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30</v>
      </c>
      <c r="F15" s="65">
        <v>2918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10</v>
      </c>
      <c r="M15" s="65">
        <v>972.7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20</v>
      </c>
      <c r="T15" s="65">
        <v>1945.3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30</v>
      </c>
      <c r="F16" s="66">
        <v>2918</v>
      </c>
      <c r="H16" s="125"/>
      <c r="I16" s="30" t="s">
        <v>10</v>
      </c>
      <c r="J16" s="101">
        <v>3</v>
      </c>
      <c r="K16" s="47"/>
      <c r="L16" s="59">
        <v>10</v>
      </c>
      <c r="M16" s="66">
        <v>972.7</v>
      </c>
      <c r="O16" s="125"/>
      <c r="P16" s="30" t="s">
        <v>10</v>
      </c>
      <c r="Q16" s="101">
        <v>3</v>
      </c>
      <c r="R16" s="47"/>
      <c r="S16" s="59">
        <v>20</v>
      </c>
      <c r="T16" s="66">
        <v>1945.3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13708</v>
      </c>
      <c r="F19" s="65">
        <f>F20+F21</f>
        <v>35887.5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4349</v>
      </c>
      <c r="M19" s="65">
        <f>M20+M21</f>
        <v>11385.2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9359</v>
      </c>
      <c r="T19" s="65">
        <f>T20+T21</f>
        <v>24502.3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4946</v>
      </c>
      <c r="F20" s="66">
        <v>22435.3</v>
      </c>
      <c r="H20" s="125"/>
      <c r="I20" s="30" t="s">
        <v>35</v>
      </c>
      <c r="J20" s="101">
        <v>6</v>
      </c>
      <c r="K20" s="47"/>
      <c r="L20" s="59">
        <v>1569</v>
      </c>
      <c r="M20" s="66">
        <v>7117.1</v>
      </c>
      <c r="O20" s="125"/>
      <c r="P20" s="30" t="s">
        <v>35</v>
      </c>
      <c r="Q20" s="101">
        <v>6</v>
      </c>
      <c r="R20" s="47"/>
      <c r="S20" s="59">
        <v>3377</v>
      </c>
      <c r="T20" s="66">
        <v>15318.199999999999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8762</v>
      </c>
      <c r="F21" s="66">
        <v>13452.2</v>
      </c>
      <c r="H21" s="125"/>
      <c r="I21" s="33" t="s">
        <v>36</v>
      </c>
      <c r="J21" s="101">
        <v>7</v>
      </c>
      <c r="K21" s="47"/>
      <c r="L21" s="59">
        <v>2780</v>
      </c>
      <c r="M21" s="66">
        <v>4268.1000000000004</v>
      </c>
      <c r="O21" s="125"/>
      <c r="P21" s="33" t="s">
        <v>36</v>
      </c>
      <c r="Q21" s="101">
        <v>7</v>
      </c>
      <c r="R21" s="47"/>
      <c r="S21" s="59">
        <v>5982</v>
      </c>
      <c r="T21" s="66">
        <v>9184.1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1100</v>
      </c>
      <c r="F22" s="65">
        <f t="shared" ref="F22" si="0">F23+F24</f>
        <v>1736.1</v>
      </c>
      <c r="H22" s="125"/>
      <c r="I22" s="32" t="s">
        <v>31</v>
      </c>
      <c r="J22" s="101">
        <v>8</v>
      </c>
      <c r="K22" s="47" t="s">
        <v>16</v>
      </c>
      <c r="L22" s="68">
        <f>L23+L24</f>
        <v>349</v>
      </c>
      <c r="M22" s="65">
        <f t="shared" ref="M22" si="1">M23+M24</f>
        <v>550.79999999999995</v>
      </c>
      <c r="O22" s="125"/>
      <c r="P22" s="32" t="s">
        <v>31</v>
      </c>
      <c r="Q22" s="101">
        <v>8</v>
      </c>
      <c r="R22" s="47" t="s">
        <v>16</v>
      </c>
      <c r="S22" s="68">
        <f>S23+S24</f>
        <v>751</v>
      </c>
      <c r="T22" s="65">
        <f t="shared" ref="T22" si="2">T23+T24</f>
        <v>1185.3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1100</v>
      </c>
      <c r="F24" s="66">
        <v>1736.1</v>
      </c>
      <c r="H24" s="125"/>
      <c r="I24" s="33" t="s">
        <v>37</v>
      </c>
      <c r="J24" s="101">
        <v>10</v>
      </c>
      <c r="K24" s="47"/>
      <c r="L24" s="59">
        <v>349</v>
      </c>
      <c r="M24" s="66">
        <v>550.79999999999995</v>
      </c>
      <c r="O24" s="125"/>
      <c r="P24" s="33" t="s">
        <v>37</v>
      </c>
      <c r="Q24" s="101">
        <v>10</v>
      </c>
      <c r="R24" s="47"/>
      <c r="S24" s="59">
        <v>751</v>
      </c>
      <c r="T24" s="66">
        <v>1185.3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11969</v>
      </c>
      <c r="F25" s="65">
        <f>F26+F27</f>
        <v>61769.599999999999</v>
      </c>
      <c r="H25" s="125"/>
      <c r="I25" s="32" t="s">
        <v>28</v>
      </c>
      <c r="J25" s="101">
        <v>11</v>
      </c>
      <c r="K25" s="47" t="s">
        <v>17</v>
      </c>
      <c r="L25" s="68">
        <f>L26+L27</f>
        <v>3797</v>
      </c>
      <c r="M25" s="65">
        <f>M26+M27</f>
        <v>19595.900000000001</v>
      </c>
      <c r="O25" s="125"/>
      <c r="P25" s="32" t="s">
        <v>28</v>
      </c>
      <c r="Q25" s="101">
        <v>11</v>
      </c>
      <c r="R25" s="47" t="s">
        <v>17</v>
      </c>
      <c r="S25" s="68">
        <f>S26+S27</f>
        <v>8172</v>
      </c>
      <c r="T25" s="65">
        <f>T26+T27</f>
        <v>42173.7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3603</v>
      </c>
      <c r="F26" s="66">
        <v>22200</v>
      </c>
      <c r="H26" s="125"/>
      <c r="I26" s="30" t="s">
        <v>35</v>
      </c>
      <c r="J26" s="101">
        <v>12</v>
      </c>
      <c r="K26" s="47"/>
      <c r="L26" s="59">
        <v>1143</v>
      </c>
      <c r="M26" s="66">
        <v>7043</v>
      </c>
      <c r="O26" s="125"/>
      <c r="P26" s="30" t="s">
        <v>35</v>
      </c>
      <c r="Q26" s="101">
        <v>12</v>
      </c>
      <c r="R26" s="47"/>
      <c r="S26" s="59">
        <v>2460</v>
      </c>
      <c r="T26" s="66">
        <v>15157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8366</v>
      </c>
      <c r="F27" s="66">
        <v>39569.599999999999</v>
      </c>
      <c r="H27" s="125"/>
      <c r="I27" s="33" t="s">
        <v>145</v>
      </c>
      <c r="J27" s="101">
        <v>13</v>
      </c>
      <c r="K27" s="47"/>
      <c r="L27" s="59">
        <v>2654</v>
      </c>
      <c r="M27" s="66">
        <v>12552.9</v>
      </c>
      <c r="O27" s="125"/>
      <c r="P27" s="33" t="s">
        <v>145</v>
      </c>
      <c r="Q27" s="101">
        <v>13</v>
      </c>
      <c r="R27" s="47"/>
      <c r="S27" s="59">
        <v>5712</v>
      </c>
      <c r="T27" s="66">
        <v>27016.699999999997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1008</v>
      </c>
      <c r="F29" s="65">
        <f>F30+F40+F41</f>
        <v>69953.7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320</v>
      </c>
      <c r="M29" s="65">
        <f>M30+M40+M41</f>
        <v>22207.5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688</v>
      </c>
      <c r="T29" s="65">
        <f>T30+T40+T41</f>
        <v>47746.2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1008</v>
      </c>
      <c r="F41" s="66">
        <v>69953.7</v>
      </c>
      <c r="H41" s="125"/>
      <c r="I41" s="41" t="s">
        <v>37</v>
      </c>
      <c r="J41" s="49">
        <v>25</v>
      </c>
      <c r="K41" s="47"/>
      <c r="L41" s="59">
        <v>320</v>
      </c>
      <c r="M41" s="66">
        <v>22207.5</v>
      </c>
      <c r="O41" s="125"/>
      <c r="P41" s="41" t="s">
        <v>37</v>
      </c>
      <c r="Q41" s="49">
        <v>25</v>
      </c>
      <c r="R41" s="47"/>
      <c r="S41" s="59">
        <v>688</v>
      </c>
      <c r="T41" s="66">
        <v>47746.2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276</v>
      </c>
      <c r="F42" s="65">
        <f>F43+F47</f>
        <v>10086.1</v>
      </c>
      <c r="H42" s="134" t="s">
        <v>26</v>
      </c>
      <c r="I42" s="42" t="s">
        <v>29</v>
      </c>
      <c r="J42" s="49">
        <v>26</v>
      </c>
      <c r="K42" s="47"/>
      <c r="L42" s="68">
        <f>L43+L47</f>
        <v>88</v>
      </c>
      <c r="M42" s="65">
        <f>M43+M47</f>
        <v>3215.9</v>
      </c>
      <c r="O42" s="134" t="s">
        <v>26</v>
      </c>
      <c r="P42" s="42" t="s">
        <v>29</v>
      </c>
      <c r="Q42" s="49">
        <v>26</v>
      </c>
      <c r="R42" s="47"/>
      <c r="S42" s="68">
        <f>S43+S47</f>
        <v>188</v>
      </c>
      <c r="T42" s="65">
        <f>T43+T47</f>
        <v>6870.2000000000007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276</v>
      </c>
      <c r="F47" s="66">
        <v>10086.1</v>
      </c>
      <c r="G47" s="105"/>
      <c r="H47" s="136"/>
      <c r="I47" s="41" t="s">
        <v>37</v>
      </c>
      <c r="J47" s="49">
        <v>31</v>
      </c>
      <c r="K47" s="48"/>
      <c r="L47" s="59">
        <v>88</v>
      </c>
      <c r="M47" s="66">
        <v>3215.9</v>
      </c>
      <c r="O47" s="136"/>
      <c r="P47" s="41" t="s">
        <v>37</v>
      </c>
      <c r="Q47" s="49">
        <v>31</v>
      </c>
      <c r="R47" s="48"/>
      <c r="S47" s="59">
        <v>188</v>
      </c>
      <c r="T47" s="66">
        <v>6870.2000000000007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182</v>
      </c>
      <c r="B7" s="133"/>
      <c r="C7" s="133"/>
      <c r="D7" s="133"/>
      <c r="E7" s="133"/>
      <c r="F7" s="133"/>
      <c r="H7" s="133" t="s">
        <v>182</v>
      </c>
      <c r="I7" s="133"/>
      <c r="J7" s="133"/>
      <c r="K7" s="133"/>
      <c r="L7" s="133"/>
      <c r="M7" s="133"/>
      <c r="O7" s="133" t="s">
        <v>182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512622.4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197524.1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315098.30000000005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153046</v>
      </c>
      <c r="F19" s="65">
        <f>F20+F21</f>
        <v>240946.5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58973</v>
      </c>
      <c r="M19" s="65">
        <f>M20+M21</f>
        <v>92842.8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94073</v>
      </c>
      <c r="T19" s="65">
        <f>T20+T21</f>
        <v>148103.70000000001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76782</v>
      </c>
      <c r="F20" s="66">
        <v>223606.2</v>
      </c>
      <c r="H20" s="125"/>
      <c r="I20" s="30" t="s">
        <v>35</v>
      </c>
      <c r="J20" s="101">
        <v>6</v>
      </c>
      <c r="K20" s="47"/>
      <c r="L20" s="59">
        <v>29586</v>
      </c>
      <c r="M20" s="66">
        <v>86161</v>
      </c>
      <c r="O20" s="125"/>
      <c r="P20" s="30" t="s">
        <v>35</v>
      </c>
      <c r="Q20" s="101">
        <v>6</v>
      </c>
      <c r="R20" s="47"/>
      <c r="S20" s="59">
        <v>47196</v>
      </c>
      <c r="T20" s="66">
        <v>137445.20000000001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76264</v>
      </c>
      <c r="F21" s="66">
        <v>17340.3</v>
      </c>
      <c r="H21" s="125"/>
      <c r="I21" s="33" t="s">
        <v>36</v>
      </c>
      <c r="J21" s="101">
        <v>7</v>
      </c>
      <c r="K21" s="47"/>
      <c r="L21" s="59">
        <v>29387</v>
      </c>
      <c r="M21" s="66">
        <v>6681.8</v>
      </c>
      <c r="O21" s="125"/>
      <c r="P21" s="33" t="s">
        <v>36</v>
      </c>
      <c r="Q21" s="101">
        <v>7</v>
      </c>
      <c r="R21" s="47"/>
      <c r="S21" s="59">
        <v>46877</v>
      </c>
      <c r="T21" s="66">
        <v>10658.5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37069</v>
      </c>
      <c r="F22" s="65">
        <f t="shared" ref="F22" si="0">F23+F24</f>
        <v>45442</v>
      </c>
      <c r="H22" s="125"/>
      <c r="I22" s="32" t="s">
        <v>31</v>
      </c>
      <c r="J22" s="101">
        <v>8</v>
      </c>
      <c r="K22" s="47" t="s">
        <v>16</v>
      </c>
      <c r="L22" s="68">
        <f>L23+L24</f>
        <v>14284</v>
      </c>
      <c r="M22" s="65">
        <f t="shared" ref="M22" si="1">M23+M24</f>
        <v>17510.400000000001</v>
      </c>
      <c r="O22" s="125"/>
      <c r="P22" s="32" t="s">
        <v>31</v>
      </c>
      <c r="Q22" s="101">
        <v>8</v>
      </c>
      <c r="R22" s="47" t="s">
        <v>16</v>
      </c>
      <c r="S22" s="68">
        <f>S23+S24</f>
        <v>22785</v>
      </c>
      <c r="T22" s="65">
        <f t="shared" ref="T22" si="2">T23+T24</f>
        <v>27931.599999999999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37069</v>
      </c>
      <c r="F23" s="66">
        <v>45442</v>
      </c>
      <c r="H23" s="125"/>
      <c r="I23" s="30" t="s">
        <v>35</v>
      </c>
      <c r="J23" s="101">
        <v>9</v>
      </c>
      <c r="K23" s="47"/>
      <c r="L23" s="59">
        <v>14284</v>
      </c>
      <c r="M23" s="66">
        <v>17510.400000000001</v>
      </c>
      <c r="O23" s="125"/>
      <c r="P23" s="30" t="s">
        <v>35</v>
      </c>
      <c r="Q23" s="101">
        <v>9</v>
      </c>
      <c r="R23" s="47"/>
      <c r="S23" s="59">
        <v>22785</v>
      </c>
      <c r="T23" s="66">
        <v>27931.599999999999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100017</v>
      </c>
      <c r="F25" s="65">
        <f>F26+F27</f>
        <v>163122.70000000001</v>
      </c>
      <c r="H25" s="125"/>
      <c r="I25" s="32" t="s">
        <v>28</v>
      </c>
      <c r="J25" s="101">
        <v>11</v>
      </c>
      <c r="K25" s="47" t="s">
        <v>17</v>
      </c>
      <c r="L25" s="68">
        <f>L26+L27</f>
        <v>38539</v>
      </c>
      <c r="M25" s="65">
        <f>M26+M27</f>
        <v>62857.599999999999</v>
      </c>
      <c r="O25" s="125"/>
      <c r="P25" s="32" t="s">
        <v>28</v>
      </c>
      <c r="Q25" s="101">
        <v>11</v>
      </c>
      <c r="R25" s="47" t="s">
        <v>17</v>
      </c>
      <c r="S25" s="68">
        <f>S26+S27</f>
        <v>61478</v>
      </c>
      <c r="T25" s="65">
        <f>T26+T27</f>
        <v>100265.1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39671</v>
      </c>
      <c r="F26" s="66">
        <v>112110.20000000001</v>
      </c>
      <c r="H26" s="125"/>
      <c r="I26" s="30" t="s">
        <v>35</v>
      </c>
      <c r="J26" s="101">
        <v>12</v>
      </c>
      <c r="K26" s="47"/>
      <c r="L26" s="59">
        <v>15286</v>
      </c>
      <c r="M26" s="66">
        <v>43201.1</v>
      </c>
      <c r="O26" s="125"/>
      <c r="P26" s="30" t="s">
        <v>35</v>
      </c>
      <c r="Q26" s="101">
        <v>12</v>
      </c>
      <c r="R26" s="47"/>
      <c r="S26" s="59">
        <v>24385</v>
      </c>
      <c r="T26" s="66">
        <v>68909.100000000006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60346</v>
      </c>
      <c r="F27" s="66">
        <v>51012.5</v>
      </c>
      <c r="H27" s="125"/>
      <c r="I27" s="33" t="s">
        <v>145</v>
      </c>
      <c r="J27" s="101">
        <v>13</v>
      </c>
      <c r="K27" s="47"/>
      <c r="L27" s="59">
        <v>23253</v>
      </c>
      <c r="M27" s="66">
        <v>19656.5</v>
      </c>
      <c r="O27" s="125"/>
      <c r="P27" s="33" t="s">
        <v>145</v>
      </c>
      <c r="Q27" s="101">
        <v>13</v>
      </c>
      <c r="R27" s="47"/>
      <c r="S27" s="59">
        <v>37093</v>
      </c>
      <c r="T27" s="66">
        <v>31356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3050</v>
      </c>
      <c r="F42" s="65">
        <f>F43+F47</f>
        <v>63111.199999999997</v>
      </c>
      <c r="H42" s="134" t="s">
        <v>26</v>
      </c>
      <c r="I42" s="42" t="s">
        <v>29</v>
      </c>
      <c r="J42" s="49">
        <v>26</v>
      </c>
      <c r="K42" s="47"/>
      <c r="L42" s="68">
        <f>L43+L47</f>
        <v>1175</v>
      </c>
      <c r="M42" s="65">
        <f>M43+M47</f>
        <v>24313.3</v>
      </c>
      <c r="O42" s="134" t="s">
        <v>26</v>
      </c>
      <c r="P42" s="42" t="s">
        <v>29</v>
      </c>
      <c r="Q42" s="49">
        <v>26</v>
      </c>
      <c r="R42" s="47"/>
      <c r="S42" s="68">
        <f>S43+S47</f>
        <v>1875</v>
      </c>
      <c r="T42" s="65">
        <f>T43+T47</f>
        <v>38797.899999999994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3050</v>
      </c>
      <c r="F43" s="66">
        <v>63111.199999999997</v>
      </c>
      <c r="H43" s="135"/>
      <c r="I43" s="36" t="s">
        <v>42</v>
      </c>
      <c r="J43" s="49">
        <v>27</v>
      </c>
      <c r="K43" s="47"/>
      <c r="L43" s="59">
        <v>1175</v>
      </c>
      <c r="M43" s="66">
        <v>24313.3</v>
      </c>
      <c r="O43" s="135"/>
      <c r="P43" s="36" t="s">
        <v>42</v>
      </c>
      <c r="Q43" s="49">
        <v>27</v>
      </c>
      <c r="R43" s="47"/>
      <c r="S43" s="59">
        <v>1875</v>
      </c>
      <c r="T43" s="66">
        <v>38797.899999999994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I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165</v>
      </c>
      <c r="B7" s="133"/>
      <c r="C7" s="133"/>
      <c r="D7" s="133"/>
      <c r="E7" s="133"/>
      <c r="F7" s="133"/>
      <c r="H7" s="133" t="s">
        <v>165</v>
      </c>
      <c r="I7" s="133"/>
      <c r="J7" s="133"/>
      <c r="K7" s="133"/>
      <c r="L7" s="133"/>
      <c r="M7" s="133"/>
      <c r="O7" s="133" t="s">
        <v>165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625192.9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291317.90000000002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333875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13298</v>
      </c>
      <c r="F15" s="65">
        <v>69573.8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6196</v>
      </c>
      <c r="M15" s="65">
        <v>32437.200000000001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7102</v>
      </c>
      <c r="T15" s="65">
        <v>37136.600000000006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13298</v>
      </c>
      <c r="F16" s="66">
        <v>68977.8</v>
      </c>
      <c r="H16" s="125"/>
      <c r="I16" s="30" t="s">
        <v>10</v>
      </c>
      <c r="J16" s="101">
        <v>3</v>
      </c>
      <c r="K16" s="47"/>
      <c r="L16" s="59">
        <v>6196</v>
      </c>
      <c r="M16" s="66">
        <v>32139.200000000001</v>
      </c>
      <c r="O16" s="125"/>
      <c r="P16" s="30" t="s">
        <v>10</v>
      </c>
      <c r="Q16" s="101">
        <v>3</v>
      </c>
      <c r="R16" s="47"/>
      <c r="S16" s="59">
        <v>7102</v>
      </c>
      <c r="T16" s="66">
        <v>36838.600000000006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8</v>
      </c>
      <c r="F18" s="66">
        <v>596</v>
      </c>
      <c r="G18" s="31"/>
      <c r="H18" s="125"/>
      <c r="I18" s="30" t="s">
        <v>11</v>
      </c>
      <c r="J18" s="101">
        <v>4</v>
      </c>
      <c r="K18" s="47" t="s">
        <v>12</v>
      </c>
      <c r="L18" s="59">
        <v>4</v>
      </c>
      <c r="M18" s="66">
        <v>298</v>
      </c>
      <c r="N18" s="31"/>
      <c r="O18" s="125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93872</v>
      </c>
      <c r="F19" s="65">
        <f>F20+F21</f>
        <v>144242.5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43736</v>
      </c>
      <c r="M19" s="65">
        <f>M20+M21</f>
        <v>67204.600000000006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50136</v>
      </c>
      <c r="T19" s="65">
        <f>T20+T21</f>
        <v>77037.899999999994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29164</v>
      </c>
      <c r="F20" s="66">
        <v>101832.2</v>
      </c>
      <c r="H20" s="125"/>
      <c r="I20" s="30" t="s">
        <v>35</v>
      </c>
      <c r="J20" s="101">
        <v>6</v>
      </c>
      <c r="K20" s="47"/>
      <c r="L20" s="59">
        <v>13588</v>
      </c>
      <c r="M20" s="66">
        <v>47445.3</v>
      </c>
      <c r="O20" s="125"/>
      <c r="P20" s="30" t="s">
        <v>35</v>
      </c>
      <c r="Q20" s="101">
        <v>6</v>
      </c>
      <c r="R20" s="47"/>
      <c r="S20" s="59">
        <v>15576</v>
      </c>
      <c r="T20" s="66">
        <v>54386.899999999994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64708</v>
      </c>
      <c r="F21" s="66">
        <v>42410.3</v>
      </c>
      <c r="H21" s="125"/>
      <c r="I21" s="33" t="s">
        <v>36</v>
      </c>
      <c r="J21" s="101">
        <v>7</v>
      </c>
      <c r="K21" s="47"/>
      <c r="L21" s="59">
        <v>30148</v>
      </c>
      <c r="M21" s="66">
        <v>19759.3</v>
      </c>
      <c r="O21" s="125"/>
      <c r="P21" s="33" t="s">
        <v>36</v>
      </c>
      <c r="Q21" s="101">
        <v>7</v>
      </c>
      <c r="R21" s="47"/>
      <c r="S21" s="59">
        <v>34560</v>
      </c>
      <c r="T21" s="66">
        <v>22651.000000000004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2643</v>
      </c>
      <c r="F22" s="65">
        <f t="shared" ref="F22" si="0">F23+F24</f>
        <v>3219.6</v>
      </c>
      <c r="H22" s="125"/>
      <c r="I22" s="32" t="s">
        <v>31</v>
      </c>
      <c r="J22" s="101">
        <v>8</v>
      </c>
      <c r="K22" s="47" t="s">
        <v>16</v>
      </c>
      <c r="L22" s="68">
        <f>L23+L24</f>
        <v>1231</v>
      </c>
      <c r="M22" s="65">
        <f t="shared" ref="M22" si="1">M23+M24</f>
        <v>1499.6</v>
      </c>
      <c r="O22" s="125"/>
      <c r="P22" s="32" t="s">
        <v>31</v>
      </c>
      <c r="Q22" s="101">
        <v>8</v>
      </c>
      <c r="R22" s="47" t="s">
        <v>16</v>
      </c>
      <c r="S22" s="68">
        <f>S23+S24</f>
        <v>1412</v>
      </c>
      <c r="T22" s="65">
        <f t="shared" ref="T22" si="2">T23+T24</f>
        <v>1720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2643</v>
      </c>
      <c r="F23" s="66">
        <v>3219.6</v>
      </c>
      <c r="H23" s="125"/>
      <c r="I23" s="30" t="s">
        <v>35</v>
      </c>
      <c r="J23" s="101">
        <v>9</v>
      </c>
      <c r="K23" s="47"/>
      <c r="L23" s="59">
        <v>1231</v>
      </c>
      <c r="M23" s="66">
        <v>1499.6</v>
      </c>
      <c r="O23" s="125"/>
      <c r="P23" s="30" t="s">
        <v>35</v>
      </c>
      <c r="Q23" s="101">
        <v>9</v>
      </c>
      <c r="R23" s="47"/>
      <c r="S23" s="59">
        <v>1412</v>
      </c>
      <c r="T23" s="66">
        <v>1720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48121</v>
      </c>
      <c r="F25" s="65">
        <f>F26+F27</f>
        <v>183081.2</v>
      </c>
      <c r="H25" s="125"/>
      <c r="I25" s="32" t="s">
        <v>28</v>
      </c>
      <c r="J25" s="101">
        <v>11</v>
      </c>
      <c r="K25" s="47" t="s">
        <v>17</v>
      </c>
      <c r="L25" s="68">
        <f>L26+L27</f>
        <v>22420</v>
      </c>
      <c r="M25" s="65">
        <f>M26+M27</f>
        <v>85299.199999999997</v>
      </c>
      <c r="O25" s="125"/>
      <c r="P25" s="32" t="s">
        <v>28</v>
      </c>
      <c r="Q25" s="101">
        <v>11</v>
      </c>
      <c r="R25" s="47" t="s">
        <v>17</v>
      </c>
      <c r="S25" s="68">
        <f>S26+S27</f>
        <v>25701</v>
      </c>
      <c r="T25" s="65">
        <f>T26+T27</f>
        <v>97782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11691</v>
      </c>
      <c r="F26" s="66">
        <v>58331.199999999997</v>
      </c>
      <c r="H26" s="125"/>
      <c r="I26" s="30" t="s">
        <v>35</v>
      </c>
      <c r="J26" s="101">
        <v>12</v>
      </c>
      <c r="K26" s="47"/>
      <c r="L26" s="59">
        <v>5447</v>
      </c>
      <c r="M26" s="66">
        <v>27177.3</v>
      </c>
      <c r="O26" s="125"/>
      <c r="P26" s="30" t="s">
        <v>35</v>
      </c>
      <c r="Q26" s="101">
        <v>12</v>
      </c>
      <c r="R26" s="47"/>
      <c r="S26" s="59">
        <v>6244</v>
      </c>
      <c r="T26" s="66">
        <v>31153.899999999998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36430</v>
      </c>
      <c r="F27" s="66">
        <v>124750</v>
      </c>
      <c r="H27" s="125"/>
      <c r="I27" s="33" t="s">
        <v>145</v>
      </c>
      <c r="J27" s="101">
        <v>13</v>
      </c>
      <c r="K27" s="47"/>
      <c r="L27" s="59">
        <v>16973</v>
      </c>
      <c r="M27" s="66">
        <v>58121.9</v>
      </c>
      <c r="O27" s="125"/>
      <c r="P27" s="33" t="s">
        <v>145</v>
      </c>
      <c r="Q27" s="101">
        <v>13</v>
      </c>
      <c r="R27" s="47"/>
      <c r="S27" s="59">
        <v>19457</v>
      </c>
      <c r="T27" s="66">
        <v>66628.100000000006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2723</v>
      </c>
      <c r="F29" s="65">
        <f>F30+F40+F41</f>
        <v>176651.99999999997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1269</v>
      </c>
      <c r="M29" s="65">
        <f>M30+M40+M41</f>
        <v>82319.899999999994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1454</v>
      </c>
      <c r="T29" s="65">
        <f>T30+T40+T41</f>
        <v>94332.099999999977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2723</v>
      </c>
      <c r="F30" s="66">
        <v>176651.99999999997</v>
      </c>
      <c r="G30" s="37"/>
      <c r="H30" s="125"/>
      <c r="I30" s="36" t="s">
        <v>42</v>
      </c>
      <c r="J30" s="49">
        <v>15</v>
      </c>
      <c r="K30" s="48" t="s">
        <v>9</v>
      </c>
      <c r="L30" s="59">
        <v>1269</v>
      </c>
      <c r="M30" s="66">
        <v>82319.899999999994</v>
      </c>
      <c r="N30" s="37"/>
      <c r="O30" s="125"/>
      <c r="P30" s="36" t="s">
        <v>42</v>
      </c>
      <c r="Q30" s="49">
        <v>15</v>
      </c>
      <c r="R30" s="48" t="s">
        <v>9</v>
      </c>
      <c r="S30" s="59">
        <v>1454</v>
      </c>
      <c r="T30" s="66">
        <v>94332.099999999977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2400</v>
      </c>
      <c r="F42" s="65">
        <f>F43+F47</f>
        <v>48423.8</v>
      </c>
      <c r="H42" s="134" t="s">
        <v>26</v>
      </c>
      <c r="I42" s="42" t="s">
        <v>29</v>
      </c>
      <c r="J42" s="49">
        <v>26</v>
      </c>
      <c r="K42" s="47"/>
      <c r="L42" s="68">
        <f>L43+L47</f>
        <v>1118</v>
      </c>
      <c r="M42" s="65">
        <f>M43+M47</f>
        <v>22557.4</v>
      </c>
      <c r="O42" s="134" t="s">
        <v>26</v>
      </c>
      <c r="P42" s="42" t="s">
        <v>29</v>
      </c>
      <c r="Q42" s="49">
        <v>26</v>
      </c>
      <c r="R42" s="47"/>
      <c r="S42" s="68">
        <f>S43+S47</f>
        <v>1282</v>
      </c>
      <c r="T42" s="65">
        <f>T43+T47</f>
        <v>25866.400000000001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2400</v>
      </c>
      <c r="F43" s="66">
        <v>48423.8</v>
      </c>
      <c r="H43" s="135"/>
      <c r="I43" s="36" t="s">
        <v>42</v>
      </c>
      <c r="J43" s="49">
        <v>27</v>
      </c>
      <c r="K43" s="47"/>
      <c r="L43" s="59">
        <v>1118</v>
      </c>
      <c r="M43" s="66">
        <v>22557.4</v>
      </c>
      <c r="O43" s="135"/>
      <c r="P43" s="36" t="s">
        <v>42</v>
      </c>
      <c r="Q43" s="49">
        <v>27</v>
      </c>
      <c r="R43" s="47"/>
      <c r="S43" s="59">
        <v>1282</v>
      </c>
      <c r="T43" s="66">
        <v>25866.400000000001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166</v>
      </c>
      <c r="B7" s="133"/>
      <c r="C7" s="133"/>
      <c r="D7" s="133"/>
      <c r="E7" s="133"/>
      <c r="F7" s="133"/>
      <c r="H7" s="133" t="s">
        <v>166</v>
      </c>
      <c r="I7" s="133"/>
      <c r="J7" s="133"/>
      <c r="K7" s="133"/>
      <c r="L7" s="133"/>
      <c r="M7" s="133"/>
      <c r="O7" s="133" t="s">
        <v>166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302012.99999999994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7071.7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294941.3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2120</v>
      </c>
      <c r="F15" s="65">
        <v>19838.599999999999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39</v>
      </c>
      <c r="M15" s="65">
        <v>359.5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2081</v>
      </c>
      <c r="T15" s="65">
        <v>19479.099999999999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2120</v>
      </c>
      <c r="F16" s="66">
        <v>19540.599999999999</v>
      </c>
      <c r="H16" s="125"/>
      <c r="I16" s="30" t="s">
        <v>10</v>
      </c>
      <c r="J16" s="101">
        <v>3</v>
      </c>
      <c r="K16" s="47"/>
      <c r="L16" s="59">
        <v>39</v>
      </c>
      <c r="M16" s="66">
        <v>359.5</v>
      </c>
      <c r="O16" s="125"/>
      <c r="P16" s="30" t="s">
        <v>10</v>
      </c>
      <c r="Q16" s="101">
        <v>3</v>
      </c>
      <c r="R16" s="47"/>
      <c r="S16" s="59">
        <v>2081</v>
      </c>
      <c r="T16" s="66">
        <v>19181.099999999999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4</v>
      </c>
      <c r="F18" s="66">
        <v>298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24551</v>
      </c>
      <c r="F19" s="65">
        <f>F20+F21</f>
        <v>50327.7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455</v>
      </c>
      <c r="M19" s="65">
        <f>M20+M21</f>
        <v>933.3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24096</v>
      </c>
      <c r="T19" s="65">
        <f>T20+T21</f>
        <v>49394.400000000001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8032</v>
      </c>
      <c r="F20" s="66">
        <v>38138.6</v>
      </c>
      <c r="H20" s="125"/>
      <c r="I20" s="30" t="s">
        <v>35</v>
      </c>
      <c r="J20" s="101">
        <v>6</v>
      </c>
      <c r="K20" s="47"/>
      <c r="L20" s="59">
        <v>149</v>
      </c>
      <c r="M20" s="66">
        <v>707.5</v>
      </c>
      <c r="O20" s="125"/>
      <c r="P20" s="30" t="s">
        <v>35</v>
      </c>
      <c r="Q20" s="101">
        <v>6</v>
      </c>
      <c r="R20" s="47"/>
      <c r="S20" s="59">
        <v>7883</v>
      </c>
      <c r="T20" s="66">
        <v>37431.1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16519</v>
      </c>
      <c r="F21" s="66">
        <v>12189.1</v>
      </c>
      <c r="H21" s="125"/>
      <c r="I21" s="33" t="s">
        <v>36</v>
      </c>
      <c r="J21" s="101">
        <v>7</v>
      </c>
      <c r="K21" s="47"/>
      <c r="L21" s="59">
        <v>306</v>
      </c>
      <c r="M21" s="66">
        <v>225.8</v>
      </c>
      <c r="O21" s="125"/>
      <c r="P21" s="33" t="s">
        <v>36</v>
      </c>
      <c r="Q21" s="101">
        <v>7</v>
      </c>
      <c r="R21" s="47"/>
      <c r="S21" s="59">
        <v>16213</v>
      </c>
      <c r="T21" s="66">
        <v>11963.300000000001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1000</v>
      </c>
      <c r="F22" s="65">
        <f t="shared" ref="F22" si="0">F23+F24</f>
        <v>1695.5</v>
      </c>
      <c r="H22" s="125"/>
      <c r="I22" s="32" t="s">
        <v>31</v>
      </c>
      <c r="J22" s="101">
        <v>8</v>
      </c>
      <c r="K22" s="47" t="s">
        <v>16</v>
      </c>
      <c r="L22" s="68">
        <f>L23+L24</f>
        <v>19</v>
      </c>
      <c r="M22" s="65">
        <f t="shared" ref="M22" si="1">M23+M24</f>
        <v>32.200000000000003</v>
      </c>
      <c r="O22" s="125"/>
      <c r="P22" s="32" t="s">
        <v>31</v>
      </c>
      <c r="Q22" s="101">
        <v>8</v>
      </c>
      <c r="R22" s="47" t="s">
        <v>16</v>
      </c>
      <c r="S22" s="68">
        <f>S23+S24</f>
        <v>981</v>
      </c>
      <c r="T22" s="65">
        <f t="shared" ref="T22" si="2">T23+T24</f>
        <v>1663.3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1000</v>
      </c>
      <c r="F23" s="66">
        <v>1695.5</v>
      </c>
      <c r="H23" s="125"/>
      <c r="I23" s="30" t="s">
        <v>35</v>
      </c>
      <c r="J23" s="101">
        <v>9</v>
      </c>
      <c r="K23" s="47"/>
      <c r="L23" s="59">
        <v>19</v>
      </c>
      <c r="M23" s="66">
        <v>32.200000000000003</v>
      </c>
      <c r="O23" s="125"/>
      <c r="P23" s="30" t="s">
        <v>35</v>
      </c>
      <c r="Q23" s="101">
        <v>9</v>
      </c>
      <c r="R23" s="47"/>
      <c r="S23" s="59">
        <v>981</v>
      </c>
      <c r="T23" s="66">
        <v>1663.3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20503</v>
      </c>
      <c r="F25" s="65">
        <f>F26+F27</f>
        <v>80703.8</v>
      </c>
      <c r="H25" s="125"/>
      <c r="I25" s="32" t="s">
        <v>28</v>
      </c>
      <c r="J25" s="101">
        <v>11</v>
      </c>
      <c r="K25" s="47" t="s">
        <v>17</v>
      </c>
      <c r="L25" s="68">
        <f>L26+L27</f>
        <v>381</v>
      </c>
      <c r="M25" s="65">
        <f>M26+M27</f>
        <v>1500.4</v>
      </c>
      <c r="O25" s="125"/>
      <c r="P25" s="32" t="s">
        <v>28</v>
      </c>
      <c r="Q25" s="101">
        <v>11</v>
      </c>
      <c r="R25" s="47" t="s">
        <v>17</v>
      </c>
      <c r="S25" s="68">
        <f>S26+S27</f>
        <v>20122</v>
      </c>
      <c r="T25" s="65">
        <f>T26+T27</f>
        <v>79203.399999999994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5429</v>
      </c>
      <c r="F26" s="66">
        <v>44849.8</v>
      </c>
      <c r="H26" s="125"/>
      <c r="I26" s="30" t="s">
        <v>35</v>
      </c>
      <c r="J26" s="101">
        <v>12</v>
      </c>
      <c r="K26" s="47"/>
      <c r="L26" s="59">
        <v>101</v>
      </c>
      <c r="M26" s="66">
        <v>834.4</v>
      </c>
      <c r="O26" s="125"/>
      <c r="P26" s="30" t="s">
        <v>35</v>
      </c>
      <c r="Q26" s="101">
        <v>12</v>
      </c>
      <c r="R26" s="47"/>
      <c r="S26" s="59">
        <v>5328</v>
      </c>
      <c r="T26" s="66">
        <v>44015.4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15074</v>
      </c>
      <c r="F27" s="66">
        <v>35854</v>
      </c>
      <c r="H27" s="125"/>
      <c r="I27" s="33" t="s">
        <v>145</v>
      </c>
      <c r="J27" s="101">
        <v>13</v>
      </c>
      <c r="K27" s="47"/>
      <c r="L27" s="59">
        <v>280</v>
      </c>
      <c r="M27" s="66">
        <v>666</v>
      </c>
      <c r="O27" s="125"/>
      <c r="P27" s="33" t="s">
        <v>145</v>
      </c>
      <c r="Q27" s="101">
        <v>13</v>
      </c>
      <c r="R27" s="47"/>
      <c r="S27" s="59">
        <v>14794</v>
      </c>
      <c r="T27" s="66">
        <v>35188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2128</v>
      </c>
      <c r="F29" s="65">
        <f>F30+F40+F41</f>
        <v>121658.6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39</v>
      </c>
      <c r="M29" s="65">
        <f>M30+M40+M41</f>
        <v>3729.6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2089</v>
      </c>
      <c r="T29" s="65">
        <f>T30+T40+T41</f>
        <v>117929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2128</v>
      </c>
      <c r="F30" s="66">
        <v>121658.6</v>
      </c>
      <c r="G30" s="37"/>
      <c r="H30" s="125"/>
      <c r="I30" s="36" t="s">
        <v>42</v>
      </c>
      <c r="J30" s="49">
        <v>15</v>
      </c>
      <c r="K30" s="48" t="s">
        <v>9</v>
      </c>
      <c r="L30" s="59">
        <v>39</v>
      </c>
      <c r="M30" s="66">
        <v>3729.6</v>
      </c>
      <c r="N30" s="37"/>
      <c r="O30" s="125"/>
      <c r="P30" s="36" t="s">
        <v>42</v>
      </c>
      <c r="Q30" s="49">
        <v>15</v>
      </c>
      <c r="R30" s="48" t="s">
        <v>9</v>
      </c>
      <c r="S30" s="59">
        <v>2089</v>
      </c>
      <c r="T30" s="66">
        <v>117929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968</v>
      </c>
      <c r="F42" s="65">
        <f>F43+F47</f>
        <v>27788.800000000003</v>
      </c>
      <c r="H42" s="134" t="s">
        <v>26</v>
      </c>
      <c r="I42" s="42" t="s">
        <v>29</v>
      </c>
      <c r="J42" s="49">
        <v>26</v>
      </c>
      <c r="K42" s="47"/>
      <c r="L42" s="68">
        <f>L43+L47</f>
        <v>18</v>
      </c>
      <c r="M42" s="65">
        <f>M43+M47</f>
        <v>516.70000000000005</v>
      </c>
      <c r="O42" s="134" t="s">
        <v>26</v>
      </c>
      <c r="P42" s="42" t="s">
        <v>29</v>
      </c>
      <c r="Q42" s="49">
        <v>26</v>
      </c>
      <c r="R42" s="47"/>
      <c r="S42" s="68">
        <f>S43+S47</f>
        <v>950</v>
      </c>
      <c r="T42" s="65">
        <f>T43+T47</f>
        <v>27272.100000000002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968</v>
      </c>
      <c r="F43" s="66">
        <v>27788.800000000003</v>
      </c>
      <c r="H43" s="135"/>
      <c r="I43" s="36" t="s">
        <v>42</v>
      </c>
      <c r="J43" s="49">
        <v>27</v>
      </c>
      <c r="K43" s="47"/>
      <c r="L43" s="59">
        <v>18</v>
      </c>
      <c r="M43" s="66">
        <v>516.70000000000005</v>
      </c>
      <c r="O43" s="135"/>
      <c r="P43" s="36" t="s">
        <v>42</v>
      </c>
      <c r="Q43" s="49">
        <v>27</v>
      </c>
      <c r="R43" s="47"/>
      <c r="S43" s="59">
        <v>950</v>
      </c>
      <c r="T43" s="66">
        <v>27272.100000000002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87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167</v>
      </c>
      <c r="B7" s="133"/>
      <c r="C7" s="133"/>
      <c r="D7" s="133"/>
      <c r="E7" s="133"/>
      <c r="F7" s="133"/>
      <c r="H7" s="133" t="s">
        <v>167</v>
      </c>
      <c r="I7" s="133"/>
      <c r="J7" s="133"/>
      <c r="K7" s="133"/>
      <c r="L7" s="133"/>
      <c r="M7" s="133"/>
      <c r="O7" s="133" t="s">
        <v>167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342906.1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196329.1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146576.99999999997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3406</v>
      </c>
      <c r="F15" s="65">
        <v>24281.200000000001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1950</v>
      </c>
      <c r="M15" s="65">
        <v>13911.1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1456</v>
      </c>
      <c r="T15" s="65">
        <v>10370.1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3406</v>
      </c>
      <c r="F16" s="66">
        <v>23387.200000000001</v>
      </c>
      <c r="H16" s="125"/>
      <c r="I16" s="30" t="s">
        <v>10</v>
      </c>
      <c r="J16" s="101">
        <v>3</v>
      </c>
      <c r="K16" s="47"/>
      <c r="L16" s="59">
        <v>1950</v>
      </c>
      <c r="M16" s="66">
        <v>13389.6</v>
      </c>
      <c r="O16" s="125"/>
      <c r="P16" s="30" t="s">
        <v>10</v>
      </c>
      <c r="Q16" s="101">
        <v>3</v>
      </c>
      <c r="R16" s="47"/>
      <c r="S16" s="59">
        <v>1456</v>
      </c>
      <c r="T16" s="66">
        <v>9997.6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12</v>
      </c>
      <c r="F18" s="66">
        <v>894</v>
      </c>
      <c r="G18" s="31"/>
      <c r="H18" s="125"/>
      <c r="I18" s="30" t="s">
        <v>11</v>
      </c>
      <c r="J18" s="101">
        <v>4</v>
      </c>
      <c r="K18" s="47" t="s">
        <v>12</v>
      </c>
      <c r="L18" s="59">
        <v>7</v>
      </c>
      <c r="M18" s="66">
        <v>521.5</v>
      </c>
      <c r="N18" s="31"/>
      <c r="O18" s="125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57400</v>
      </c>
      <c r="F19" s="65">
        <f>F20+F21</f>
        <v>78174.399999999994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32863</v>
      </c>
      <c r="M19" s="65">
        <f>M20+M21</f>
        <v>44755.9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24537</v>
      </c>
      <c r="T19" s="65">
        <f>T20+T21</f>
        <v>33418.5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20377</v>
      </c>
      <c r="F20" s="66">
        <v>61470.6</v>
      </c>
      <c r="H20" s="125"/>
      <c r="I20" s="30" t="s">
        <v>35</v>
      </c>
      <c r="J20" s="101">
        <v>6</v>
      </c>
      <c r="K20" s="47"/>
      <c r="L20" s="59">
        <v>11666</v>
      </c>
      <c r="M20" s="66">
        <v>35192.400000000001</v>
      </c>
      <c r="O20" s="125"/>
      <c r="P20" s="30" t="s">
        <v>35</v>
      </c>
      <c r="Q20" s="101">
        <v>6</v>
      </c>
      <c r="R20" s="47"/>
      <c r="S20" s="59">
        <v>8711</v>
      </c>
      <c r="T20" s="66">
        <v>26278.199999999997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37023</v>
      </c>
      <c r="F21" s="66">
        <v>16703.8</v>
      </c>
      <c r="H21" s="125"/>
      <c r="I21" s="33" t="s">
        <v>36</v>
      </c>
      <c r="J21" s="101">
        <v>7</v>
      </c>
      <c r="K21" s="47"/>
      <c r="L21" s="59">
        <v>21197</v>
      </c>
      <c r="M21" s="66">
        <v>9563.5</v>
      </c>
      <c r="O21" s="125"/>
      <c r="P21" s="33" t="s">
        <v>36</v>
      </c>
      <c r="Q21" s="101">
        <v>7</v>
      </c>
      <c r="R21" s="47"/>
      <c r="S21" s="59">
        <v>15826</v>
      </c>
      <c r="T21" s="66">
        <v>7140.2999999999993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5300</v>
      </c>
      <c r="F22" s="65">
        <f t="shared" ref="F22" si="0">F23+F24</f>
        <v>6637.2</v>
      </c>
      <c r="H22" s="125"/>
      <c r="I22" s="32" t="s">
        <v>31</v>
      </c>
      <c r="J22" s="101">
        <v>8</v>
      </c>
      <c r="K22" s="47" t="s">
        <v>16</v>
      </c>
      <c r="L22" s="68">
        <f>L23+L24</f>
        <v>3034</v>
      </c>
      <c r="M22" s="65">
        <f t="shared" ref="M22" si="1">M23+M24</f>
        <v>3799.5</v>
      </c>
      <c r="O22" s="125"/>
      <c r="P22" s="32" t="s">
        <v>31</v>
      </c>
      <c r="Q22" s="101">
        <v>8</v>
      </c>
      <c r="R22" s="47" t="s">
        <v>16</v>
      </c>
      <c r="S22" s="68">
        <f>S23+S24</f>
        <v>2266</v>
      </c>
      <c r="T22" s="65">
        <f t="shared" ref="T22" si="2">T23+T24</f>
        <v>2837.7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5300</v>
      </c>
      <c r="F23" s="66">
        <v>6637.2</v>
      </c>
      <c r="H23" s="125"/>
      <c r="I23" s="30" t="s">
        <v>35</v>
      </c>
      <c r="J23" s="101">
        <v>9</v>
      </c>
      <c r="K23" s="47"/>
      <c r="L23" s="59">
        <v>3034</v>
      </c>
      <c r="M23" s="66">
        <v>3799.5</v>
      </c>
      <c r="O23" s="125"/>
      <c r="P23" s="30" t="s">
        <v>35</v>
      </c>
      <c r="Q23" s="101">
        <v>9</v>
      </c>
      <c r="R23" s="47"/>
      <c r="S23" s="59">
        <v>2266</v>
      </c>
      <c r="T23" s="66">
        <v>2837.7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27257</v>
      </c>
      <c r="F25" s="65">
        <f>F26+F27</f>
        <v>94985.5</v>
      </c>
      <c r="H25" s="125"/>
      <c r="I25" s="32" t="s">
        <v>28</v>
      </c>
      <c r="J25" s="101">
        <v>11</v>
      </c>
      <c r="K25" s="47" t="s">
        <v>17</v>
      </c>
      <c r="L25" s="68">
        <f>L26+L27</f>
        <v>15606</v>
      </c>
      <c r="M25" s="65">
        <f>M26+M27</f>
        <v>54386</v>
      </c>
      <c r="O25" s="125"/>
      <c r="P25" s="32" t="s">
        <v>28</v>
      </c>
      <c r="Q25" s="101">
        <v>11</v>
      </c>
      <c r="R25" s="47" t="s">
        <v>17</v>
      </c>
      <c r="S25" s="68">
        <f>S26+S27</f>
        <v>11651</v>
      </c>
      <c r="T25" s="65">
        <f>T26+T27</f>
        <v>40599.5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7994</v>
      </c>
      <c r="F26" s="66">
        <v>45856.4</v>
      </c>
      <c r="H26" s="125"/>
      <c r="I26" s="30" t="s">
        <v>35</v>
      </c>
      <c r="J26" s="101">
        <v>12</v>
      </c>
      <c r="K26" s="47"/>
      <c r="L26" s="59">
        <v>4577</v>
      </c>
      <c r="M26" s="66">
        <v>26257.200000000001</v>
      </c>
      <c r="O26" s="125"/>
      <c r="P26" s="30" t="s">
        <v>35</v>
      </c>
      <c r="Q26" s="101">
        <v>12</v>
      </c>
      <c r="R26" s="47"/>
      <c r="S26" s="59">
        <v>3417</v>
      </c>
      <c r="T26" s="66">
        <v>19599.2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19263</v>
      </c>
      <c r="F27" s="66">
        <v>49129.1</v>
      </c>
      <c r="H27" s="125"/>
      <c r="I27" s="33" t="s">
        <v>145</v>
      </c>
      <c r="J27" s="101">
        <v>13</v>
      </c>
      <c r="K27" s="47"/>
      <c r="L27" s="59">
        <v>11029</v>
      </c>
      <c r="M27" s="66">
        <v>28128.799999999999</v>
      </c>
      <c r="O27" s="125"/>
      <c r="P27" s="33" t="s">
        <v>145</v>
      </c>
      <c r="Q27" s="101">
        <v>13</v>
      </c>
      <c r="R27" s="47"/>
      <c r="S27" s="59">
        <v>8234</v>
      </c>
      <c r="T27" s="66">
        <v>21000.3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2450</v>
      </c>
      <c r="F29" s="65">
        <f>F30+F40+F41</f>
        <v>107427.8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1403</v>
      </c>
      <c r="M29" s="65">
        <f>M30+M40+M41</f>
        <v>61518.9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1047</v>
      </c>
      <c r="T29" s="65">
        <f>T30+T40+T41</f>
        <v>45908.9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2450</v>
      </c>
      <c r="F30" s="66">
        <v>107427.8</v>
      </c>
      <c r="G30" s="37"/>
      <c r="H30" s="125"/>
      <c r="I30" s="36" t="s">
        <v>42</v>
      </c>
      <c r="J30" s="49">
        <v>15</v>
      </c>
      <c r="K30" s="48" t="s">
        <v>9</v>
      </c>
      <c r="L30" s="59">
        <v>1403</v>
      </c>
      <c r="M30" s="66">
        <v>61518.9</v>
      </c>
      <c r="N30" s="37"/>
      <c r="O30" s="125"/>
      <c r="P30" s="36" t="s">
        <v>42</v>
      </c>
      <c r="Q30" s="49">
        <v>15</v>
      </c>
      <c r="R30" s="48" t="s">
        <v>9</v>
      </c>
      <c r="S30" s="59">
        <v>1047</v>
      </c>
      <c r="T30" s="66">
        <v>45908.9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1739</v>
      </c>
      <c r="F42" s="65">
        <f>F43+F47</f>
        <v>31400</v>
      </c>
      <c r="H42" s="134" t="s">
        <v>26</v>
      </c>
      <c r="I42" s="42" t="s">
        <v>29</v>
      </c>
      <c r="J42" s="49">
        <v>26</v>
      </c>
      <c r="K42" s="47"/>
      <c r="L42" s="68">
        <f>L43+L47</f>
        <v>995</v>
      </c>
      <c r="M42" s="65">
        <f>M43+M47</f>
        <v>17957.7</v>
      </c>
      <c r="O42" s="134" t="s">
        <v>26</v>
      </c>
      <c r="P42" s="42" t="s">
        <v>29</v>
      </c>
      <c r="Q42" s="49">
        <v>26</v>
      </c>
      <c r="R42" s="47"/>
      <c r="S42" s="68">
        <f>S43+S47</f>
        <v>744</v>
      </c>
      <c r="T42" s="65">
        <f>T43+T47</f>
        <v>13442.3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1739</v>
      </c>
      <c r="F43" s="66">
        <v>31400</v>
      </c>
      <c r="H43" s="135"/>
      <c r="I43" s="36" t="s">
        <v>42</v>
      </c>
      <c r="J43" s="49">
        <v>27</v>
      </c>
      <c r="K43" s="47"/>
      <c r="L43" s="59">
        <v>995</v>
      </c>
      <c r="M43" s="66">
        <v>17957.7</v>
      </c>
      <c r="O43" s="135"/>
      <c r="P43" s="36" t="s">
        <v>42</v>
      </c>
      <c r="Q43" s="49">
        <v>27</v>
      </c>
      <c r="R43" s="47"/>
      <c r="S43" s="59">
        <v>744</v>
      </c>
      <c r="T43" s="66">
        <v>13442.3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30</v>
      </c>
      <c r="F44" s="67">
        <v>2037.7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17</v>
      </c>
      <c r="M44" s="67">
        <v>1154.7</v>
      </c>
      <c r="O44" s="135"/>
      <c r="P44" s="39" t="s">
        <v>40</v>
      </c>
      <c r="Q44" s="49">
        <v>28</v>
      </c>
      <c r="R44" s="48" t="s">
        <v>20</v>
      </c>
      <c r="S44" s="60">
        <v>13</v>
      </c>
      <c r="T44" s="67">
        <v>883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155</v>
      </c>
      <c r="B7" s="133"/>
      <c r="C7" s="133"/>
      <c r="D7" s="133"/>
      <c r="E7" s="133"/>
      <c r="F7" s="133"/>
      <c r="H7" s="133" t="s">
        <v>155</v>
      </c>
      <c r="I7" s="133"/>
      <c r="J7" s="133"/>
      <c r="K7" s="133"/>
      <c r="L7" s="133"/>
      <c r="M7" s="133"/>
      <c r="O7" s="133" t="s">
        <v>155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1154962.4000000001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25371.100000000002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1129591.2999999998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10665</v>
      </c>
      <c r="F15" s="65">
        <v>77266.399999999994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200</v>
      </c>
      <c r="M15" s="65">
        <v>1450.8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10465</v>
      </c>
      <c r="T15" s="65">
        <v>75815.599999999991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10665</v>
      </c>
      <c r="F16" s="66">
        <v>73392.399999999994</v>
      </c>
      <c r="H16" s="125"/>
      <c r="I16" s="30" t="s">
        <v>10</v>
      </c>
      <c r="J16" s="101">
        <v>3</v>
      </c>
      <c r="K16" s="47"/>
      <c r="L16" s="59">
        <v>200</v>
      </c>
      <c r="M16" s="66">
        <v>1376.3</v>
      </c>
      <c r="O16" s="125"/>
      <c r="P16" s="30" t="s">
        <v>10</v>
      </c>
      <c r="Q16" s="101">
        <v>3</v>
      </c>
      <c r="R16" s="47"/>
      <c r="S16" s="59">
        <v>10465</v>
      </c>
      <c r="T16" s="66">
        <v>72016.099999999991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52</v>
      </c>
      <c r="F18" s="66">
        <v>3874</v>
      </c>
      <c r="G18" s="31"/>
      <c r="H18" s="125"/>
      <c r="I18" s="30" t="s">
        <v>11</v>
      </c>
      <c r="J18" s="101">
        <v>4</v>
      </c>
      <c r="K18" s="47" t="s">
        <v>12</v>
      </c>
      <c r="L18" s="59">
        <v>1</v>
      </c>
      <c r="M18" s="66">
        <v>74.5</v>
      </c>
      <c r="N18" s="31"/>
      <c r="O18" s="125"/>
      <c r="P18" s="30" t="s">
        <v>11</v>
      </c>
      <c r="Q18" s="101">
        <v>4</v>
      </c>
      <c r="R18" s="47" t="s">
        <v>12</v>
      </c>
      <c r="S18" s="59">
        <v>51</v>
      </c>
      <c r="T18" s="66">
        <v>3799.5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182831</v>
      </c>
      <c r="F19" s="65">
        <f>F20+F21</f>
        <v>211744.2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3434</v>
      </c>
      <c r="M19" s="65">
        <f>M20+M21</f>
        <v>3975.9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179397</v>
      </c>
      <c r="T19" s="65">
        <f>T20+T21</f>
        <v>207768.30000000002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41812</v>
      </c>
      <c r="F20" s="66">
        <v>155307.5</v>
      </c>
      <c r="H20" s="125"/>
      <c r="I20" s="30" t="s">
        <v>35</v>
      </c>
      <c r="J20" s="101">
        <v>6</v>
      </c>
      <c r="K20" s="47"/>
      <c r="L20" s="59">
        <v>785</v>
      </c>
      <c r="M20" s="66">
        <v>2915.8</v>
      </c>
      <c r="O20" s="125"/>
      <c r="P20" s="30" t="s">
        <v>35</v>
      </c>
      <c r="Q20" s="101">
        <v>6</v>
      </c>
      <c r="R20" s="47"/>
      <c r="S20" s="59">
        <v>41027</v>
      </c>
      <c r="T20" s="66">
        <v>152391.70000000001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141019</v>
      </c>
      <c r="F21" s="66">
        <v>56436.7</v>
      </c>
      <c r="H21" s="125"/>
      <c r="I21" s="33" t="s">
        <v>36</v>
      </c>
      <c r="J21" s="101">
        <v>7</v>
      </c>
      <c r="K21" s="47"/>
      <c r="L21" s="59">
        <v>2649</v>
      </c>
      <c r="M21" s="66">
        <v>1060.0999999999999</v>
      </c>
      <c r="O21" s="125"/>
      <c r="P21" s="33" t="s">
        <v>36</v>
      </c>
      <c r="Q21" s="101">
        <v>7</v>
      </c>
      <c r="R21" s="47"/>
      <c r="S21" s="59">
        <v>138370</v>
      </c>
      <c r="T21" s="66">
        <v>55376.6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17600</v>
      </c>
      <c r="F22" s="65">
        <f t="shared" ref="F22" si="0">F23+F24</f>
        <v>29069.5</v>
      </c>
      <c r="H22" s="125"/>
      <c r="I22" s="32" t="s">
        <v>31</v>
      </c>
      <c r="J22" s="101">
        <v>8</v>
      </c>
      <c r="K22" s="47" t="s">
        <v>16</v>
      </c>
      <c r="L22" s="68">
        <f>L23+L24</f>
        <v>331</v>
      </c>
      <c r="M22" s="65">
        <f t="shared" ref="M22" si="1">M23+M24</f>
        <v>546.70000000000005</v>
      </c>
      <c r="O22" s="125"/>
      <c r="P22" s="32" t="s">
        <v>31</v>
      </c>
      <c r="Q22" s="101">
        <v>8</v>
      </c>
      <c r="R22" s="47" t="s">
        <v>16</v>
      </c>
      <c r="S22" s="68">
        <f>S23+S24</f>
        <v>17269</v>
      </c>
      <c r="T22" s="65">
        <f t="shared" ref="T22" si="2">T23+T24</f>
        <v>28522.799999999999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17600</v>
      </c>
      <c r="F23" s="66">
        <v>29069.5</v>
      </c>
      <c r="H23" s="125"/>
      <c r="I23" s="30" t="s">
        <v>35</v>
      </c>
      <c r="J23" s="101">
        <v>9</v>
      </c>
      <c r="K23" s="47"/>
      <c r="L23" s="59">
        <v>331</v>
      </c>
      <c r="M23" s="66">
        <v>546.70000000000005</v>
      </c>
      <c r="O23" s="125"/>
      <c r="P23" s="30" t="s">
        <v>35</v>
      </c>
      <c r="Q23" s="101">
        <v>9</v>
      </c>
      <c r="R23" s="47"/>
      <c r="S23" s="59">
        <v>17269</v>
      </c>
      <c r="T23" s="66">
        <v>28522.799999999999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62043</v>
      </c>
      <c r="F25" s="65">
        <f>F26+F27</f>
        <v>310470.59999999998</v>
      </c>
      <c r="H25" s="125"/>
      <c r="I25" s="32" t="s">
        <v>28</v>
      </c>
      <c r="J25" s="101">
        <v>11</v>
      </c>
      <c r="K25" s="47" t="s">
        <v>17</v>
      </c>
      <c r="L25" s="68">
        <f>L26+L27</f>
        <v>1165</v>
      </c>
      <c r="M25" s="65">
        <f>M26+M27</f>
        <v>5829.1</v>
      </c>
      <c r="O25" s="125"/>
      <c r="P25" s="32" t="s">
        <v>28</v>
      </c>
      <c r="Q25" s="101">
        <v>11</v>
      </c>
      <c r="R25" s="47" t="s">
        <v>17</v>
      </c>
      <c r="S25" s="68">
        <f>S26+S27</f>
        <v>60878</v>
      </c>
      <c r="T25" s="65">
        <f>T26+T27</f>
        <v>304641.5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28670</v>
      </c>
      <c r="F26" s="66">
        <v>144249.60000000001</v>
      </c>
      <c r="H26" s="125"/>
      <c r="I26" s="30" t="s">
        <v>35</v>
      </c>
      <c r="J26" s="101">
        <v>12</v>
      </c>
      <c r="K26" s="47"/>
      <c r="L26" s="59">
        <v>538</v>
      </c>
      <c r="M26" s="66">
        <v>2706.2000000000003</v>
      </c>
      <c r="O26" s="125"/>
      <c r="P26" s="30" t="s">
        <v>35</v>
      </c>
      <c r="Q26" s="101">
        <v>12</v>
      </c>
      <c r="R26" s="47"/>
      <c r="S26" s="59">
        <v>28132</v>
      </c>
      <c r="T26" s="66">
        <v>141543.4</v>
      </c>
      <c r="U26" s="34"/>
      <c r="V26" s="34"/>
    </row>
    <row r="27" spans="1:22" s="27" customFormat="1" ht="27" customHeight="1" x14ac:dyDescent="0.2">
      <c r="A27" s="125"/>
      <c r="B27" s="33" t="s">
        <v>145</v>
      </c>
      <c r="C27" s="101">
        <v>13</v>
      </c>
      <c r="D27" s="47"/>
      <c r="E27" s="59">
        <v>33373</v>
      </c>
      <c r="F27" s="66">
        <v>166221</v>
      </c>
      <c r="H27" s="125"/>
      <c r="I27" s="33" t="s">
        <v>145</v>
      </c>
      <c r="J27" s="101">
        <v>13</v>
      </c>
      <c r="K27" s="47"/>
      <c r="L27" s="59">
        <v>627</v>
      </c>
      <c r="M27" s="66">
        <v>3122.9</v>
      </c>
      <c r="O27" s="125"/>
      <c r="P27" s="33" t="s">
        <v>145</v>
      </c>
      <c r="Q27" s="101">
        <v>13</v>
      </c>
      <c r="R27" s="47"/>
      <c r="S27" s="59">
        <v>32746</v>
      </c>
      <c r="T27" s="66">
        <v>163098.1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6557</v>
      </c>
      <c r="F29" s="65">
        <f>F30+F40+F41</f>
        <v>469448.4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124</v>
      </c>
      <c r="M29" s="65">
        <f>M30+M40+M41</f>
        <v>12510.2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6433</v>
      </c>
      <c r="T29" s="65">
        <f>T30+T40+T41</f>
        <v>456938.2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6557</v>
      </c>
      <c r="F30" s="66">
        <v>469448.4</v>
      </c>
      <c r="G30" s="37"/>
      <c r="H30" s="125"/>
      <c r="I30" s="36" t="s">
        <v>42</v>
      </c>
      <c r="J30" s="49">
        <v>15</v>
      </c>
      <c r="K30" s="48" t="s">
        <v>9</v>
      </c>
      <c r="L30" s="59">
        <v>124</v>
      </c>
      <c r="M30" s="66">
        <v>12510.2</v>
      </c>
      <c r="N30" s="37"/>
      <c r="O30" s="125"/>
      <c r="P30" s="36" t="s">
        <v>42</v>
      </c>
      <c r="Q30" s="49">
        <v>15</v>
      </c>
      <c r="R30" s="48" t="s">
        <v>9</v>
      </c>
      <c r="S30" s="59">
        <v>6433</v>
      </c>
      <c r="T30" s="66">
        <v>456938.2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30</v>
      </c>
      <c r="F32" s="67">
        <v>4383.6000000000004</v>
      </c>
      <c r="H32" s="125"/>
      <c r="I32" s="129"/>
      <c r="J32" s="49">
        <v>17</v>
      </c>
      <c r="K32" s="47" t="s">
        <v>9</v>
      </c>
      <c r="L32" s="60">
        <v>1</v>
      </c>
      <c r="M32" s="67">
        <v>146.1</v>
      </c>
      <c r="O32" s="125"/>
      <c r="P32" s="129"/>
      <c r="Q32" s="49">
        <v>17</v>
      </c>
      <c r="R32" s="47" t="s">
        <v>9</v>
      </c>
      <c r="S32" s="60">
        <v>29</v>
      </c>
      <c r="T32" s="67">
        <v>4237.5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2315</v>
      </c>
      <c r="F42" s="65">
        <f>F43+F47</f>
        <v>56963.3</v>
      </c>
      <c r="H42" s="134" t="s">
        <v>26</v>
      </c>
      <c r="I42" s="42" t="s">
        <v>29</v>
      </c>
      <c r="J42" s="49">
        <v>26</v>
      </c>
      <c r="K42" s="47"/>
      <c r="L42" s="68">
        <f>L43+L47</f>
        <v>43</v>
      </c>
      <c r="M42" s="65">
        <f>M43+M47</f>
        <v>1058.4000000000001</v>
      </c>
      <c r="O42" s="134" t="s">
        <v>26</v>
      </c>
      <c r="P42" s="42" t="s">
        <v>29</v>
      </c>
      <c r="Q42" s="49">
        <v>26</v>
      </c>
      <c r="R42" s="47"/>
      <c r="S42" s="68">
        <f>S43+S47</f>
        <v>2272</v>
      </c>
      <c r="T42" s="65">
        <f>T43+T47</f>
        <v>55904.900000000009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2315</v>
      </c>
      <c r="F43" s="66">
        <v>56963.3</v>
      </c>
      <c r="H43" s="135"/>
      <c r="I43" s="36" t="s">
        <v>42</v>
      </c>
      <c r="J43" s="49">
        <v>27</v>
      </c>
      <c r="K43" s="47"/>
      <c r="L43" s="59">
        <v>43</v>
      </c>
      <c r="M43" s="66">
        <v>1058.4000000000001</v>
      </c>
      <c r="O43" s="135"/>
      <c r="P43" s="36" t="s">
        <v>42</v>
      </c>
      <c r="Q43" s="49">
        <v>27</v>
      </c>
      <c r="R43" s="47"/>
      <c r="S43" s="59">
        <v>2272</v>
      </c>
      <c r="T43" s="66">
        <v>55904.900000000009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165</v>
      </c>
      <c r="F46" s="67">
        <v>3446.5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3</v>
      </c>
      <c r="M46" s="67">
        <v>62.7</v>
      </c>
      <c r="O46" s="135"/>
      <c r="P46" s="100" t="s">
        <v>247</v>
      </c>
      <c r="Q46" s="49">
        <v>30</v>
      </c>
      <c r="R46" s="48" t="s">
        <v>20</v>
      </c>
      <c r="S46" s="60">
        <v>162</v>
      </c>
      <c r="T46" s="67">
        <v>3383.8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115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163</v>
      </c>
      <c r="B7" s="133"/>
      <c r="C7" s="133"/>
      <c r="D7" s="133"/>
      <c r="E7" s="133"/>
      <c r="F7" s="133"/>
      <c r="H7" s="133" t="s">
        <v>163</v>
      </c>
      <c r="I7" s="133"/>
      <c r="J7" s="133"/>
      <c r="K7" s="133"/>
      <c r="L7" s="133"/>
      <c r="M7" s="133"/>
      <c r="O7" s="133" t="s">
        <v>163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943974.9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5138.5999999999995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938836.29999999993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6736</v>
      </c>
      <c r="F15" s="65">
        <v>62199.7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37</v>
      </c>
      <c r="M15" s="65">
        <v>341.2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6699</v>
      </c>
      <c r="T15" s="65">
        <v>61858.5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6736</v>
      </c>
      <c r="F16" s="66">
        <v>62125.2</v>
      </c>
      <c r="H16" s="125"/>
      <c r="I16" s="30" t="s">
        <v>10</v>
      </c>
      <c r="J16" s="101">
        <v>3</v>
      </c>
      <c r="K16" s="47"/>
      <c r="L16" s="59">
        <v>37</v>
      </c>
      <c r="M16" s="66">
        <v>341.2</v>
      </c>
      <c r="O16" s="125"/>
      <c r="P16" s="30" t="s">
        <v>10</v>
      </c>
      <c r="Q16" s="101">
        <v>3</v>
      </c>
      <c r="R16" s="47"/>
      <c r="S16" s="59">
        <v>6699</v>
      </c>
      <c r="T16" s="66">
        <v>61784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62505</v>
      </c>
      <c r="F19" s="65">
        <f>F20+F21</f>
        <v>185987.09999999998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340</v>
      </c>
      <c r="M19" s="65">
        <f>M20+M21</f>
        <v>1011.4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62165</v>
      </c>
      <c r="T19" s="65">
        <f>T20+T21</f>
        <v>184975.69999999998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32926</v>
      </c>
      <c r="F20" s="66">
        <v>139438.29999999999</v>
      </c>
      <c r="H20" s="125"/>
      <c r="I20" s="30" t="s">
        <v>35</v>
      </c>
      <c r="J20" s="101">
        <v>6</v>
      </c>
      <c r="K20" s="47"/>
      <c r="L20" s="59">
        <v>179</v>
      </c>
      <c r="M20" s="66">
        <v>758</v>
      </c>
      <c r="O20" s="125"/>
      <c r="P20" s="30" t="s">
        <v>35</v>
      </c>
      <c r="Q20" s="101">
        <v>6</v>
      </c>
      <c r="R20" s="47"/>
      <c r="S20" s="59">
        <v>32747</v>
      </c>
      <c r="T20" s="66">
        <v>138680.29999999999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29579</v>
      </c>
      <c r="F21" s="66">
        <v>46548.800000000003</v>
      </c>
      <c r="H21" s="125"/>
      <c r="I21" s="33" t="s">
        <v>36</v>
      </c>
      <c r="J21" s="101">
        <v>7</v>
      </c>
      <c r="K21" s="47"/>
      <c r="L21" s="59">
        <v>161</v>
      </c>
      <c r="M21" s="66">
        <v>253.4</v>
      </c>
      <c r="O21" s="125"/>
      <c r="P21" s="33" t="s">
        <v>36</v>
      </c>
      <c r="Q21" s="101">
        <v>7</v>
      </c>
      <c r="R21" s="47"/>
      <c r="S21" s="59">
        <v>29418</v>
      </c>
      <c r="T21" s="66">
        <v>46295.4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8019</v>
      </c>
      <c r="F22" s="65">
        <f t="shared" ref="F22" si="0">F23+F24</f>
        <v>12425.1</v>
      </c>
      <c r="H22" s="125"/>
      <c r="I22" s="32" t="s">
        <v>31</v>
      </c>
      <c r="J22" s="101">
        <v>8</v>
      </c>
      <c r="K22" s="47" t="s">
        <v>16</v>
      </c>
      <c r="L22" s="68">
        <f>L23+L24</f>
        <v>44</v>
      </c>
      <c r="M22" s="65">
        <f t="shared" ref="M22" si="1">M23+M24</f>
        <v>68.2</v>
      </c>
      <c r="O22" s="125"/>
      <c r="P22" s="32" t="s">
        <v>31</v>
      </c>
      <c r="Q22" s="101">
        <v>8</v>
      </c>
      <c r="R22" s="47" t="s">
        <v>16</v>
      </c>
      <c r="S22" s="68">
        <f>S23+S24</f>
        <v>7975</v>
      </c>
      <c r="T22" s="65">
        <f t="shared" ref="T22" si="2">T23+T24</f>
        <v>12356.9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8019</v>
      </c>
      <c r="F24" s="66">
        <v>12425.1</v>
      </c>
      <c r="H24" s="125"/>
      <c r="I24" s="33" t="s">
        <v>37</v>
      </c>
      <c r="J24" s="101">
        <v>10</v>
      </c>
      <c r="K24" s="47"/>
      <c r="L24" s="59">
        <v>44</v>
      </c>
      <c r="M24" s="66">
        <v>68.2</v>
      </c>
      <c r="O24" s="125"/>
      <c r="P24" s="33" t="s">
        <v>37</v>
      </c>
      <c r="Q24" s="101">
        <v>10</v>
      </c>
      <c r="R24" s="47"/>
      <c r="S24" s="59">
        <v>7975</v>
      </c>
      <c r="T24" s="66">
        <v>12356.9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59715</v>
      </c>
      <c r="F25" s="65">
        <f>F26+F27</f>
        <v>186219.1</v>
      </c>
      <c r="H25" s="125"/>
      <c r="I25" s="32" t="s">
        <v>28</v>
      </c>
      <c r="J25" s="101">
        <v>11</v>
      </c>
      <c r="K25" s="47" t="s">
        <v>17</v>
      </c>
      <c r="L25" s="68">
        <f>L26+L27</f>
        <v>325</v>
      </c>
      <c r="M25" s="65">
        <f>M26+M27</f>
        <v>1012.9</v>
      </c>
      <c r="O25" s="125"/>
      <c r="P25" s="32" t="s">
        <v>28</v>
      </c>
      <c r="Q25" s="101">
        <v>11</v>
      </c>
      <c r="R25" s="47" t="s">
        <v>17</v>
      </c>
      <c r="S25" s="68">
        <f>S26+S27</f>
        <v>59390</v>
      </c>
      <c r="T25" s="65">
        <f>T26+T27</f>
        <v>185206.2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10534</v>
      </c>
      <c r="F26" s="66">
        <v>48320.6</v>
      </c>
      <c r="H26" s="125"/>
      <c r="I26" s="30" t="s">
        <v>35</v>
      </c>
      <c r="J26" s="101">
        <v>12</v>
      </c>
      <c r="K26" s="47"/>
      <c r="L26" s="59">
        <v>57</v>
      </c>
      <c r="M26" s="66">
        <v>261.5</v>
      </c>
      <c r="O26" s="125"/>
      <c r="P26" s="30" t="s">
        <v>35</v>
      </c>
      <c r="Q26" s="101">
        <v>12</v>
      </c>
      <c r="R26" s="47"/>
      <c r="S26" s="59">
        <v>10477</v>
      </c>
      <c r="T26" s="66">
        <v>48059.1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49181</v>
      </c>
      <c r="F27" s="66">
        <v>137898.5</v>
      </c>
      <c r="H27" s="125"/>
      <c r="I27" s="33" t="s">
        <v>145</v>
      </c>
      <c r="J27" s="101">
        <v>13</v>
      </c>
      <c r="K27" s="47"/>
      <c r="L27" s="59">
        <v>268</v>
      </c>
      <c r="M27" s="66">
        <v>751.4</v>
      </c>
      <c r="O27" s="125"/>
      <c r="P27" s="33" t="s">
        <v>145</v>
      </c>
      <c r="Q27" s="101">
        <v>13</v>
      </c>
      <c r="R27" s="47"/>
      <c r="S27" s="59">
        <v>48913</v>
      </c>
      <c r="T27" s="66">
        <v>137147.1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5366</v>
      </c>
      <c r="F29" s="65">
        <f>F30+F40+F41</f>
        <v>439587.3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29</v>
      </c>
      <c r="M29" s="65">
        <f>M30+M40+M41</f>
        <v>2375.6999999999998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5337</v>
      </c>
      <c r="T29" s="65">
        <f>T30+T40+T41</f>
        <v>437211.6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5366</v>
      </c>
      <c r="F41" s="66">
        <v>439587.3</v>
      </c>
      <c r="H41" s="125"/>
      <c r="I41" s="41" t="s">
        <v>37</v>
      </c>
      <c r="J41" s="49">
        <v>25</v>
      </c>
      <c r="K41" s="47"/>
      <c r="L41" s="59">
        <v>29</v>
      </c>
      <c r="M41" s="66">
        <v>2375.6999999999998</v>
      </c>
      <c r="O41" s="125"/>
      <c r="P41" s="41" t="s">
        <v>37</v>
      </c>
      <c r="Q41" s="49">
        <v>25</v>
      </c>
      <c r="R41" s="47"/>
      <c r="S41" s="59">
        <v>5337</v>
      </c>
      <c r="T41" s="66">
        <v>437211.6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1625</v>
      </c>
      <c r="F42" s="65">
        <f>F43+F47</f>
        <v>57556.6</v>
      </c>
      <c r="H42" s="134" t="s">
        <v>26</v>
      </c>
      <c r="I42" s="42" t="s">
        <v>29</v>
      </c>
      <c r="J42" s="49">
        <v>26</v>
      </c>
      <c r="K42" s="47"/>
      <c r="L42" s="68">
        <f>L43+L47</f>
        <v>9</v>
      </c>
      <c r="M42" s="65">
        <f>M43+M47</f>
        <v>329.2</v>
      </c>
      <c r="O42" s="134" t="s">
        <v>26</v>
      </c>
      <c r="P42" s="42" t="s">
        <v>29</v>
      </c>
      <c r="Q42" s="49">
        <v>26</v>
      </c>
      <c r="R42" s="47"/>
      <c r="S42" s="68">
        <f>S43+S47</f>
        <v>1616</v>
      </c>
      <c r="T42" s="65">
        <f>T43+T47</f>
        <v>57227.4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1625</v>
      </c>
      <c r="F47" s="66">
        <v>57556.6</v>
      </c>
      <c r="G47" s="105"/>
      <c r="H47" s="136"/>
      <c r="I47" s="41" t="s">
        <v>37</v>
      </c>
      <c r="J47" s="49">
        <v>31</v>
      </c>
      <c r="K47" s="48"/>
      <c r="L47" s="59">
        <v>9</v>
      </c>
      <c r="M47" s="66">
        <v>329.2</v>
      </c>
      <c r="O47" s="136"/>
      <c r="P47" s="41" t="s">
        <v>37</v>
      </c>
      <c r="Q47" s="49">
        <v>31</v>
      </c>
      <c r="R47" s="48"/>
      <c r="S47" s="59">
        <v>1616</v>
      </c>
      <c r="T47" s="66">
        <v>57227.4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129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178</v>
      </c>
      <c r="B7" s="133"/>
      <c r="C7" s="133"/>
      <c r="D7" s="133"/>
      <c r="E7" s="133"/>
      <c r="F7" s="133"/>
      <c r="H7" s="133" t="s">
        <v>178</v>
      </c>
      <c r="I7" s="133"/>
      <c r="J7" s="133"/>
      <c r="K7" s="133"/>
      <c r="L7" s="133"/>
      <c r="M7" s="133"/>
      <c r="O7" s="133" t="s">
        <v>178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499611.1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244954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254657.09999999998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71803</v>
      </c>
      <c r="F19" s="65">
        <f>F20+F21</f>
        <v>80708.5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35205</v>
      </c>
      <c r="M19" s="65">
        <f>M20+M21</f>
        <v>39570.400000000001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36598</v>
      </c>
      <c r="T19" s="65">
        <f>T20+T21</f>
        <v>41138.1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17796</v>
      </c>
      <c r="F20" s="66">
        <v>50955.4</v>
      </c>
      <c r="H20" s="125"/>
      <c r="I20" s="30" t="s">
        <v>35</v>
      </c>
      <c r="J20" s="101">
        <v>6</v>
      </c>
      <c r="K20" s="47"/>
      <c r="L20" s="59">
        <v>8725</v>
      </c>
      <c r="M20" s="66">
        <v>24982.3</v>
      </c>
      <c r="O20" s="125"/>
      <c r="P20" s="30" t="s">
        <v>35</v>
      </c>
      <c r="Q20" s="101">
        <v>6</v>
      </c>
      <c r="R20" s="47"/>
      <c r="S20" s="59">
        <v>9071</v>
      </c>
      <c r="T20" s="66">
        <v>25973.100000000002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54007</v>
      </c>
      <c r="F21" s="66">
        <v>29753.1</v>
      </c>
      <c r="H21" s="125"/>
      <c r="I21" s="33" t="s">
        <v>36</v>
      </c>
      <c r="J21" s="101">
        <v>7</v>
      </c>
      <c r="K21" s="47"/>
      <c r="L21" s="59">
        <v>26480</v>
      </c>
      <c r="M21" s="66">
        <v>14588.1</v>
      </c>
      <c r="O21" s="125"/>
      <c r="P21" s="33" t="s">
        <v>36</v>
      </c>
      <c r="Q21" s="101">
        <v>7</v>
      </c>
      <c r="R21" s="47"/>
      <c r="S21" s="59">
        <v>27527</v>
      </c>
      <c r="T21" s="66">
        <v>15164.999999999998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5786</v>
      </c>
      <c r="F22" s="65">
        <f t="shared" ref="F22" si="0">F23+F24</f>
        <v>6491.8</v>
      </c>
      <c r="H22" s="125"/>
      <c r="I22" s="32" t="s">
        <v>31</v>
      </c>
      <c r="J22" s="101">
        <v>8</v>
      </c>
      <c r="K22" s="47" t="s">
        <v>16</v>
      </c>
      <c r="L22" s="68">
        <f>L23+L24</f>
        <v>2837</v>
      </c>
      <c r="M22" s="65">
        <f t="shared" ref="M22" si="1">M23+M24</f>
        <v>3183.1</v>
      </c>
      <c r="O22" s="125"/>
      <c r="P22" s="32" t="s">
        <v>31</v>
      </c>
      <c r="Q22" s="101">
        <v>8</v>
      </c>
      <c r="R22" s="47" t="s">
        <v>16</v>
      </c>
      <c r="S22" s="68">
        <f>S23+S24</f>
        <v>2949</v>
      </c>
      <c r="T22" s="65">
        <f t="shared" ref="T22" si="2">T23+T24</f>
        <v>3308.7000000000003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5786</v>
      </c>
      <c r="F23" s="66">
        <v>6491.8</v>
      </c>
      <c r="H23" s="125"/>
      <c r="I23" s="30" t="s">
        <v>35</v>
      </c>
      <c r="J23" s="101">
        <v>9</v>
      </c>
      <c r="K23" s="47"/>
      <c r="L23" s="59">
        <v>2837</v>
      </c>
      <c r="M23" s="66">
        <v>3183.1</v>
      </c>
      <c r="O23" s="125"/>
      <c r="P23" s="30" t="s">
        <v>35</v>
      </c>
      <c r="Q23" s="101">
        <v>9</v>
      </c>
      <c r="R23" s="47"/>
      <c r="S23" s="59">
        <v>2949</v>
      </c>
      <c r="T23" s="66">
        <v>3308.7000000000003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27483</v>
      </c>
      <c r="F25" s="65">
        <f>F26+F27</f>
        <v>77698.2</v>
      </c>
      <c r="H25" s="125"/>
      <c r="I25" s="32" t="s">
        <v>28</v>
      </c>
      <c r="J25" s="101">
        <v>11</v>
      </c>
      <c r="K25" s="47" t="s">
        <v>17</v>
      </c>
      <c r="L25" s="68">
        <f>L26+L27</f>
        <v>13475</v>
      </c>
      <c r="M25" s="65">
        <f>M26+M27</f>
        <v>38095.799999999996</v>
      </c>
      <c r="O25" s="125"/>
      <c r="P25" s="32" t="s">
        <v>28</v>
      </c>
      <c r="Q25" s="101">
        <v>11</v>
      </c>
      <c r="R25" s="47" t="s">
        <v>17</v>
      </c>
      <c r="S25" s="68">
        <f>S26+S27</f>
        <v>14008</v>
      </c>
      <c r="T25" s="65">
        <f>T26+T27</f>
        <v>39602.400000000001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570</v>
      </c>
      <c r="F26" s="66">
        <v>1488.7</v>
      </c>
      <c r="H26" s="125"/>
      <c r="I26" s="30" t="s">
        <v>35</v>
      </c>
      <c r="J26" s="101">
        <v>12</v>
      </c>
      <c r="K26" s="47"/>
      <c r="L26" s="59">
        <v>279</v>
      </c>
      <c r="M26" s="66">
        <v>728.7</v>
      </c>
      <c r="O26" s="125"/>
      <c r="P26" s="30" t="s">
        <v>35</v>
      </c>
      <c r="Q26" s="101">
        <v>12</v>
      </c>
      <c r="R26" s="47"/>
      <c r="S26" s="59">
        <v>291</v>
      </c>
      <c r="T26" s="66">
        <v>760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26913</v>
      </c>
      <c r="F27" s="66">
        <v>76209.5</v>
      </c>
      <c r="H27" s="125"/>
      <c r="I27" s="33" t="s">
        <v>145</v>
      </c>
      <c r="J27" s="101">
        <v>13</v>
      </c>
      <c r="K27" s="47"/>
      <c r="L27" s="59">
        <v>13196</v>
      </c>
      <c r="M27" s="66">
        <v>37367.1</v>
      </c>
      <c r="O27" s="125"/>
      <c r="P27" s="33" t="s">
        <v>145</v>
      </c>
      <c r="Q27" s="101">
        <v>13</v>
      </c>
      <c r="R27" s="47"/>
      <c r="S27" s="59">
        <v>13717</v>
      </c>
      <c r="T27" s="66">
        <v>38842.400000000001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7110</v>
      </c>
      <c r="F29" s="65">
        <f>F30+F40+F41</f>
        <v>282204.39999999997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3486</v>
      </c>
      <c r="M29" s="65">
        <f>M30+M40+M41</f>
        <v>138363.5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3624</v>
      </c>
      <c r="T29" s="65">
        <f>T30+T40+T41</f>
        <v>143840.89999999997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7110</v>
      </c>
      <c r="F30" s="66">
        <v>282204.39999999997</v>
      </c>
      <c r="G30" s="37"/>
      <c r="H30" s="125"/>
      <c r="I30" s="36" t="s">
        <v>42</v>
      </c>
      <c r="J30" s="49">
        <v>15</v>
      </c>
      <c r="K30" s="48" t="s">
        <v>9</v>
      </c>
      <c r="L30" s="59">
        <v>3486</v>
      </c>
      <c r="M30" s="66">
        <v>138363.5</v>
      </c>
      <c r="N30" s="37"/>
      <c r="O30" s="125"/>
      <c r="P30" s="36" t="s">
        <v>42</v>
      </c>
      <c r="Q30" s="49">
        <v>15</v>
      </c>
      <c r="R30" s="48" t="s">
        <v>9</v>
      </c>
      <c r="S30" s="59">
        <v>3624</v>
      </c>
      <c r="T30" s="66">
        <v>143840.89999999997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3890</v>
      </c>
      <c r="F42" s="65">
        <f>F43+F47</f>
        <v>52508.2</v>
      </c>
      <c r="H42" s="134" t="s">
        <v>26</v>
      </c>
      <c r="I42" s="42" t="s">
        <v>29</v>
      </c>
      <c r="J42" s="49">
        <v>26</v>
      </c>
      <c r="K42" s="47"/>
      <c r="L42" s="68">
        <f>L43+L47</f>
        <v>1907</v>
      </c>
      <c r="M42" s="65">
        <f>M43+M47</f>
        <v>25741.200000000001</v>
      </c>
      <c r="O42" s="134" t="s">
        <v>26</v>
      </c>
      <c r="P42" s="42" t="s">
        <v>29</v>
      </c>
      <c r="Q42" s="49">
        <v>26</v>
      </c>
      <c r="R42" s="47"/>
      <c r="S42" s="68">
        <f>S43+S47</f>
        <v>1983</v>
      </c>
      <c r="T42" s="65">
        <f>T43+T47</f>
        <v>26766.999999999996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3890</v>
      </c>
      <c r="F43" s="66">
        <v>52508.2</v>
      </c>
      <c r="H43" s="135"/>
      <c r="I43" s="36" t="s">
        <v>42</v>
      </c>
      <c r="J43" s="49">
        <v>27</v>
      </c>
      <c r="K43" s="47"/>
      <c r="L43" s="59">
        <v>1907</v>
      </c>
      <c r="M43" s="66">
        <v>25741.200000000001</v>
      </c>
      <c r="O43" s="135"/>
      <c r="P43" s="36" t="s">
        <v>42</v>
      </c>
      <c r="Q43" s="49">
        <v>27</v>
      </c>
      <c r="R43" s="47"/>
      <c r="S43" s="59">
        <v>1983</v>
      </c>
      <c r="T43" s="66">
        <v>26766.999999999996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249</v>
      </c>
      <c r="B7" s="133"/>
      <c r="C7" s="133"/>
      <c r="D7" s="133"/>
      <c r="E7" s="133"/>
      <c r="F7" s="133"/>
      <c r="H7" s="133" t="s">
        <v>249</v>
      </c>
      <c r="I7" s="133"/>
      <c r="J7" s="133"/>
      <c r="K7" s="133"/>
      <c r="L7" s="133"/>
      <c r="M7" s="133"/>
      <c r="O7" s="133" t="s">
        <v>249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680230.79999999993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364666.7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315564.10000000003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96396</v>
      </c>
      <c r="F19" s="65">
        <f>F20+F21</f>
        <v>116032.4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51670</v>
      </c>
      <c r="M19" s="65">
        <f>M20+M21</f>
        <v>62195.100000000006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44726</v>
      </c>
      <c r="T19" s="65">
        <f>T20+T21</f>
        <v>53837.299999999988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19645</v>
      </c>
      <c r="F20" s="66">
        <v>86663.4</v>
      </c>
      <c r="H20" s="125"/>
      <c r="I20" s="30" t="s">
        <v>35</v>
      </c>
      <c r="J20" s="101">
        <v>6</v>
      </c>
      <c r="K20" s="47"/>
      <c r="L20" s="59">
        <v>10530</v>
      </c>
      <c r="M20" s="66">
        <v>46452.800000000003</v>
      </c>
      <c r="O20" s="125"/>
      <c r="P20" s="30" t="s">
        <v>35</v>
      </c>
      <c r="Q20" s="101">
        <v>6</v>
      </c>
      <c r="R20" s="47"/>
      <c r="S20" s="59">
        <v>9115</v>
      </c>
      <c r="T20" s="66">
        <v>40210.599999999991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76751</v>
      </c>
      <c r="F21" s="66">
        <v>29369</v>
      </c>
      <c r="H21" s="125"/>
      <c r="I21" s="33" t="s">
        <v>36</v>
      </c>
      <c r="J21" s="101">
        <v>7</v>
      </c>
      <c r="K21" s="47"/>
      <c r="L21" s="59">
        <v>41140</v>
      </c>
      <c r="M21" s="66">
        <v>15742.3</v>
      </c>
      <c r="O21" s="125"/>
      <c r="P21" s="33" t="s">
        <v>36</v>
      </c>
      <c r="Q21" s="101">
        <v>7</v>
      </c>
      <c r="R21" s="47"/>
      <c r="S21" s="59">
        <v>35611</v>
      </c>
      <c r="T21" s="66">
        <v>13626.7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4203</v>
      </c>
      <c r="F22" s="65">
        <f t="shared" ref="F22" si="0">F23+F24</f>
        <v>4715.7</v>
      </c>
      <c r="H22" s="125"/>
      <c r="I22" s="32" t="s">
        <v>31</v>
      </c>
      <c r="J22" s="101">
        <v>8</v>
      </c>
      <c r="K22" s="47" t="s">
        <v>16</v>
      </c>
      <c r="L22" s="68">
        <f>L23+L24</f>
        <v>2253</v>
      </c>
      <c r="M22" s="65">
        <f t="shared" ref="M22" si="1">M23+M24</f>
        <v>2527.8000000000002</v>
      </c>
      <c r="O22" s="125"/>
      <c r="P22" s="32" t="s">
        <v>31</v>
      </c>
      <c r="Q22" s="101">
        <v>8</v>
      </c>
      <c r="R22" s="47" t="s">
        <v>16</v>
      </c>
      <c r="S22" s="68">
        <f>S23+S24</f>
        <v>1950</v>
      </c>
      <c r="T22" s="65">
        <f t="shared" ref="T22" si="2">T23+T24</f>
        <v>2187.8999999999996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4203</v>
      </c>
      <c r="F23" s="66">
        <v>4715.7</v>
      </c>
      <c r="H23" s="125"/>
      <c r="I23" s="30" t="s">
        <v>35</v>
      </c>
      <c r="J23" s="101">
        <v>9</v>
      </c>
      <c r="K23" s="47"/>
      <c r="L23" s="59">
        <v>2253</v>
      </c>
      <c r="M23" s="66">
        <v>2527.8000000000002</v>
      </c>
      <c r="O23" s="125"/>
      <c r="P23" s="30" t="s">
        <v>35</v>
      </c>
      <c r="Q23" s="101">
        <v>9</v>
      </c>
      <c r="R23" s="47"/>
      <c r="S23" s="59">
        <v>1950</v>
      </c>
      <c r="T23" s="66">
        <v>2187.8999999999996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37901</v>
      </c>
      <c r="F25" s="65">
        <f>F26+F27</f>
        <v>102506.4</v>
      </c>
      <c r="H25" s="125"/>
      <c r="I25" s="32" t="s">
        <v>28</v>
      </c>
      <c r="J25" s="101">
        <v>11</v>
      </c>
      <c r="K25" s="47" t="s">
        <v>17</v>
      </c>
      <c r="L25" s="68">
        <f>L26+L27</f>
        <v>20316</v>
      </c>
      <c r="M25" s="65">
        <f>M26+M27</f>
        <v>54943.3</v>
      </c>
      <c r="O25" s="125"/>
      <c r="P25" s="32" t="s">
        <v>28</v>
      </c>
      <c r="Q25" s="101">
        <v>11</v>
      </c>
      <c r="R25" s="47" t="s">
        <v>17</v>
      </c>
      <c r="S25" s="68">
        <f>S26+S27</f>
        <v>17585</v>
      </c>
      <c r="T25" s="65">
        <f>T26+T27</f>
        <v>47563.099999999991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420</v>
      </c>
      <c r="F26" s="66">
        <v>10724</v>
      </c>
      <c r="H26" s="125"/>
      <c r="I26" s="30" t="s">
        <v>35</v>
      </c>
      <c r="J26" s="101">
        <v>12</v>
      </c>
      <c r="K26" s="47"/>
      <c r="L26" s="59">
        <v>225</v>
      </c>
      <c r="M26" s="66">
        <v>5745</v>
      </c>
      <c r="O26" s="125"/>
      <c r="P26" s="30" t="s">
        <v>35</v>
      </c>
      <c r="Q26" s="101">
        <v>12</v>
      </c>
      <c r="R26" s="47"/>
      <c r="S26" s="59">
        <v>195</v>
      </c>
      <c r="T26" s="66">
        <v>4979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37481</v>
      </c>
      <c r="F27" s="66">
        <v>91782.399999999994</v>
      </c>
      <c r="H27" s="125"/>
      <c r="I27" s="33" t="s">
        <v>145</v>
      </c>
      <c r="J27" s="101">
        <v>13</v>
      </c>
      <c r="K27" s="47"/>
      <c r="L27" s="59">
        <v>20091</v>
      </c>
      <c r="M27" s="66">
        <v>49198.3</v>
      </c>
      <c r="O27" s="125"/>
      <c r="P27" s="33" t="s">
        <v>145</v>
      </c>
      <c r="Q27" s="101">
        <v>13</v>
      </c>
      <c r="R27" s="47"/>
      <c r="S27" s="59">
        <v>17390</v>
      </c>
      <c r="T27" s="66">
        <v>42584.099999999991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5480</v>
      </c>
      <c r="F29" s="65">
        <f>F30+F40+F41</f>
        <v>445470.7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2938</v>
      </c>
      <c r="M29" s="65">
        <f>M30+M40+M41</f>
        <v>238843.80000000002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2542</v>
      </c>
      <c r="T29" s="65">
        <f>T30+T40+T41</f>
        <v>206626.90000000002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5275</v>
      </c>
      <c r="F30" s="66">
        <v>412372.4</v>
      </c>
      <c r="G30" s="37"/>
      <c r="H30" s="125"/>
      <c r="I30" s="36" t="s">
        <v>42</v>
      </c>
      <c r="J30" s="49">
        <v>15</v>
      </c>
      <c r="K30" s="48" t="s">
        <v>9</v>
      </c>
      <c r="L30" s="59">
        <v>2828</v>
      </c>
      <c r="M30" s="66">
        <v>221083.7</v>
      </c>
      <c r="N30" s="37"/>
      <c r="O30" s="125"/>
      <c r="P30" s="36" t="s">
        <v>42</v>
      </c>
      <c r="Q30" s="49">
        <v>15</v>
      </c>
      <c r="R30" s="48" t="s">
        <v>9</v>
      </c>
      <c r="S30" s="59">
        <v>2447</v>
      </c>
      <c r="T30" s="66">
        <v>191288.7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550</v>
      </c>
      <c r="F32" s="67">
        <v>61547.199999999997</v>
      </c>
      <c r="H32" s="125"/>
      <c r="I32" s="129"/>
      <c r="J32" s="49">
        <v>17</v>
      </c>
      <c r="K32" s="47" t="s">
        <v>9</v>
      </c>
      <c r="L32" s="60">
        <v>295</v>
      </c>
      <c r="M32" s="67">
        <v>33011.699999999997</v>
      </c>
      <c r="O32" s="125"/>
      <c r="P32" s="129"/>
      <c r="Q32" s="49">
        <v>17</v>
      </c>
      <c r="R32" s="47" t="s">
        <v>9</v>
      </c>
      <c r="S32" s="60">
        <v>255</v>
      </c>
      <c r="T32" s="67">
        <v>28535.5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205</v>
      </c>
      <c r="F40" s="66">
        <v>33098.299999999996</v>
      </c>
      <c r="H40" s="125"/>
      <c r="I40" s="40" t="s">
        <v>13</v>
      </c>
      <c r="J40" s="49">
        <v>24</v>
      </c>
      <c r="K40" s="47" t="s">
        <v>9</v>
      </c>
      <c r="L40" s="59">
        <v>110</v>
      </c>
      <c r="M40" s="66">
        <v>17760.099999999999</v>
      </c>
      <c r="O40" s="125"/>
      <c r="P40" s="40" t="s">
        <v>13</v>
      </c>
      <c r="Q40" s="49">
        <v>24</v>
      </c>
      <c r="R40" s="47" t="s">
        <v>9</v>
      </c>
      <c r="S40" s="59">
        <v>95</v>
      </c>
      <c r="T40" s="66">
        <v>15338.199999999997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413</v>
      </c>
      <c r="F42" s="65">
        <f>F43+F47</f>
        <v>11505.599999999999</v>
      </c>
      <c r="H42" s="134" t="s">
        <v>26</v>
      </c>
      <c r="I42" s="42" t="s">
        <v>29</v>
      </c>
      <c r="J42" s="49">
        <v>26</v>
      </c>
      <c r="K42" s="47"/>
      <c r="L42" s="68">
        <f>L43+L47</f>
        <v>221</v>
      </c>
      <c r="M42" s="65">
        <f>M43+M47</f>
        <v>6156.7</v>
      </c>
      <c r="O42" s="134" t="s">
        <v>26</v>
      </c>
      <c r="P42" s="42" t="s">
        <v>29</v>
      </c>
      <c r="Q42" s="49">
        <v>26</v>
      </c>
      <c r="R42" s="47"/>
      <c r="S42" s="68">
        <f>S43+S47</f>
        <v>192</v>
      </c>
      <c r="T42" s="65">
        <f>T43+T47</f>
        <v>5348.8999999999987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413</v>
      </c>
      <c r="F43" s="66">
        <v>11505.599999999999</v>
      </c>
      <c r="H43" s="135"/>
      <c r="I43" s="36" t="s">
        <v>42</v>
      </c>
      <c r="J43" s="49">
        <v>27</v>
      </c>
      <c r="K43" s="47"/>
      <c r="L43" s="59">
        <v>221</v>
      </c>
      <c r="M43" s="66">
        <v>6156.7</v>
      </c>
      <c r="O43" s="135"/>
      <c r="P43" s="36" t="s">
        <v>42</v>
      </c>
      <c r="Q43" s="49">
        <v>27</v>
      </c>
      <c r="R43" s="47"/>
      <c r="S43" s="59">
        <v>192</v>
      </c>
      <c r="T43" s="66">
        <v>5348.8999999999987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250</v>
      </c>
      <c r="B7" s="133"/>
      <c r="C7" s="133"/>
      <c r="D7" s="133"/>
      <c r="E7" s="133"/>
      <c r="F7" s="133"/>
      <c r="H7" s="133" t="s">
        <v>250</v>
      </c>
      <c r="I7" s="133"/>
      <c r="J7" s="133"/>
      <c r="K7" s="133"/>
      <c r="L7" s="133"/>
      <c r="M7" s="133"/>
      <c r="O7" s="133" t="s">
        <v>250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732825.89999999991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427112.1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305713.8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218739</v>
      </c>
      <c r="F19" s="65">
        <f>F20+F21</f>
        <v>333239.8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127486</v>
      </c>
      <c r="M19" s="65">
        <f>M20+M21</f>
        <v>194219.5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91253</v>
      </c>
      <c r="T19" s="65">
        <f>T20+T21</f>
        <v>139020.29999999999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52287</v>
      </c>
      <c r="F20" s="66">
        <v>229707.9</v>
      </c>
      <c r="H20" s="125"/>
      <c r="I20" s="30" t="s">
        <v>35</v>
      </c>
      <c r="J20" s="101">
        <v>6</v>
      </c>
      <c r="K20" s="47"/>
      <c r="L20" s="59">
        <v>30474</v>
      </c>
      <c r="M20" s="66">
        <v>133878.79999999999</v>
      </c>
      <c r="O20" s="125"/>
      <c r="P20" s="30" t="s">
        <v>35</v>
      </c>
      <c r="Q20" s="101">
        <v>6</v>
      </c>
      <c r="R20" s="47"/>
      <c r="S20" s="59">
        <v>21813</v>
      </c>
      <c r="T20" s="66">
        <v>95829.1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166452</v>
      </c>
      <c r="F21" s="66">
        <v>103531.9</v>
      </c>
      <c r="H21" s="125"/>
      <c r="I21" s="33" t="s">
        <v>36</v>
      </c>
      <c r="J21" s="101">
        <v>7</v>
      </c>
      <c r="K21" s="47"/>
      <c r="L21" s="59">
        <v>97012</v>
      </c>
      <c r="M21" s="66">
        <v>60340.7</v>
      </c>
      <c r="O21" s="125"/>
      <c r="P21" s="33" t="s">
        <v>36</v>
      </c>
      <c r="Q21" s="101">
        <v>7</v>
      </c>
      <c r="R21" s="47"/>
      <c r="S21" s="59">
        <v>69440</v>
      </c>
      <c r="T21" s="66">
        <v>43191.199999999997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10250</v>
      </c>
      <c r="F22" s="65">
        <f t="shared" ref="F22" si="0">F23+F24</f>
        <v>11500.3</v>
      </c>
      <c r="H22" s="125"/>
      <c r="I22" s="32" t="s">
        <v>31</v>
      </c>
      <c r="J22" s="101">
        <v>8</v>
      </c>
      <c r="K22" s="47" t="s">
        <v>16</v>
      </c>
      <c r="L22" s="68">
        <f>L23+L24</f>
        <v>5974</v>
      </c>
      <c r="M22" s="65">
        <f t="shared" ref="M22" si="1">M23+M24</f>
        <v>6702.7</v>
      </c>
      <c r="O22" s="125"/>
      <c r="P22" s="32" t="s">
        <v>31</v>
      </c>
      <c r="Q22" s="101">
        <v>8</v>
      </c>
      <c r="R22" s="47" t="s">
        <v>16</v>
      </c>
      <c r="S22" s="68">
        <f>S23+S24</f>
        <v>4276</v>
      </c>
      <c r="T22" s="65">
        <f t="shared" ref="T22" si="2">T23+T24</f>
        <v>4797.5999999999995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10250</v>
      </c>
      <c r="F23" s="66">
        <v>11500.3</v>
      </c>
      <c r="H23" s="125"/>
      <c r="I23" s="30" t="s">
        <v>35</v>
      </c>
      <c r="J23" s="101">
        <v>9</v>
      </c>
      <c r="K23" s="47"/>
      <c r="L23" s="59">
        <v>5974</v>
      </c>
      <c r="M23" s="66">
        <v>6702.7</v>
      </c>
      <c r="O23" s="125"/>
      <c r="P23" s="30" t="s">
        <v>35</v>
      </c>
      <c r="Q23" s="101">
        <v>9</v>
      </c>
      <c r="R23" s="47"/>
      <c r="S23" s="59">
        <v>4276</v>
      </c>
      <c r="T23" s="66">
        <v>4797.5999999999995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67035</v>
      </c>
      <c r="F25" s="65">
        <f>F26+F27</f>
        <v>308458.3</v>
      </c>
      <c r="H25" s="125"/>
      <c r="I25" s="32" t="s">
        <v>28</v>
      </c>
      <c r="J25" s="101">
        <v>11</v>
      </c>
      <c r="K25" s="47" t="s">
        <v>17</v>
      </c>
      <c r="L25" s="68">
        <f>L26+L27</f>
        <v>39070</v>
      </c>
      <c r="M25" s="65">
        <f>M26+M27</f>
        <v>179778.7</v>
      </c>
      <c r="O25" s="125"/>
      <c r="P25" s="32" t="s">
        <v>28</v>
      </c>
      <c r="Q25" s="101">
        <v>11</v>
      </c>
      <c r="R25" s="47" t="s">
        <v>17</v>
      </c>
      <c r="S25" s="68">
        <f>S26+S27</f>
        <v>27965</v>
      </c>
      <c r="T25" s="65">
        <f>T26+T27</f>
        <v>128679.59999999999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3919.8</v>
      </c>
      <c r="H26" s="125"/>
      <c r="I26" s="30" t="s">
        <v>35</v>
      </c>
      <c r="J26" s="101">
        <v>12</v>
      </c>
      <c r="K26" s="47"/>
      <c r="L26" s="59">
        <v>0</v>
      </c>
      <c r="M26" s="66">
        <v>2284.6</v>
      </c>
      <c r="O26" s="125"/>
      <c r="P26" s="30" t="s">
        <v>35</v>
      </c>
      <c r="Q26" s="101">
        <v>12</v>
      </c>
      <c r="R26" s="47"/>
      <c r="S26" s="59">
        <v>0</v>
      </c>
      <c r="T26" s="66">
        <v>1635.2000000000003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67035</v>
      </c>
      <c r="F27" s="66">
        <v>304538.5</v>
      </c>
      <c r="H27" s="125"/>
      <c r="I27" s="33" t="s">
        <v>145</v>
      </c>
      <c r="J27" s="101">
        <v>13</v>
      </c>
      <c r="K27" s="47"/>
      <c r="L27" s="59">
        <v>39070</v>
      </c>
      <c r="M27" s="66">
        <v>177494.1</v>
      </c>
      <c r="O27" s="125"/>
      <c r="P27" s="33" t="s">
        <v>145</v>
      </c>
      <c r="Q27" s="101">
        <v>13</v>
      </c>
      <c r="R27" s="47"/>
      <c r="S27" s="59">
        <v>27965</v>
      </c>
      <c r="T27" s="66">
        <v>127044.4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2470</v>
      </c>
      <c r="F29" s="65">
        <f>F30+F40+F41</f>
        <v>61951.8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1440</v>
      </c>
      <c r="M29" s="65">
        <f>M30+M40+M41</f>
        <v>36117.599999999999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1030</v>
      </c>
      <c r="T29" s="65">
        <f>T30+T40+T41</f>
        <v>25834.200000000004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2470</v>
      </c>
      <c r="F30" s="66">
        <v>61951.8</v>
      </c>
      <c r="G30" s="37"/>
      <c r="H30" s="125"/>
      <c r="I30" s="36" t="s">
        <v>42</v>
      </c>
      <c r="J30" s="49">
        <v>15</v>
      </c>
      <c r="K30" s="48" t="s">
        <v>9</v>
      </c>
      <c r="L30" s="59">
        <v>1440</v>
      </c>
      <c r="M30" s="66">
        <v>36117.599999999999</v>
      </c>
      <c r="N30" s="37"/>
      <c r="O30" s="125"/>
      <c r="P30" s="36" t="s">
        <v>42</v>
      </c>
      <c r="Q30" s="49">
        <v>15</v>
      </c>
      <c r="R30" s="48" t="s">
        <v>9</v>
      </c>
      <c r="S30" s="59">
        <v>1030</v>
      </c>
      <c r="T30" s="66">
        <v>25834.200000000004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771</v>
      </c>
      <c r="F42" s="65">
        <f>F43+F47</f>
        <v>17675.699999999997</v>
      </c>
      <c r="H42" s="134" t="s">
        <v>26</v>
      </c>
      <c r="I42" s="42" t="s">
        <v>29</v>
      </c>
      <c r="J42" s="49">
        <v>26</v>
      </c>
      <c r="K42" s="47"/>
      <c r="L42" s="68">
        <f>L43+L47</f>
        <v>449</v>
      </c>
      <c r="M42" s="65">
        <f>M43+M47</f>
        <v>10293.6</v>
      </c>
      <c r="O42" s="134" t="s">
        <v>26</v>
      </c>
      <c r="P42" s="42" t="s">
        <v>29</v>
      </c>
      <c r="Q42" s="49">
        <v>26</v>
      </c>
      <c r="R42" s="47"/>
      <c r="S42" s="68">
        <f>S43+S47</f>
        <v>322</v>
      </c>
      <c r="T42" s="65">
        <f>T43+T47</f>
        <v>7382.0999999999967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771</v>
      </c>
      <c r="F43" s="66">
        <v>17675.699999999997</v>
      </c>
      <c r="H43" s="135"/>
      <c r="I43" s="36" t="s">
        <v>42</v>
      </c>
      <c r="J43" s="49">
        <v>27</v>
      </c>
      <c r="K43" s="47"/>
      <c r="L43" s="59">
        <v>449</v>
      </c>
      <c r="M43" s="66">
        <v>10293.6</v>
      </c>
      <c r="O43" s="135"/>
      <c r="P43" s="36" t="s">
        <v>42</v>
      </c>
      <c r="Q43" s="49">
        <v>27</v>
      </c>
      <c r="R43" s="47"/>
      <c r="S43" s="59">
        <v>322</v>
      </c>
      <c r="T43" s="66">
        <v>7382.0999999999967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139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180</v>
      </c>
      <c r="B7" s="133"/>
      <c r="C7" s="133"/>
      <c r="D7" s="133"/>
      <c r="E7" s="133"/>
      <c r="F7" s="133"/>
      <c r="H7" s="133" t="s">
        <v>180</v>
      </c>
      <c r="I7" s="133"/>
      <c r="J7" s="133"/>
      <c r="K7" s="133"/>
      <c r="L7" s="133"/>
      <c r="M7" s="133"/>
      <c r="O7" s="133" t="s">
        <v>180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451088.4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236966.69999999998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214121.7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620</v>
      </c>
      <c r="F19" s="65">
        <f>F20+F21</f>
        <v>76.099999999999994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326</v>
      </c>
      <c r="M19" s="65">
        <f>M20+M21</f>
        <v>40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294</v>
      </c>
      <c r="T19" s="65">
        <f>T20+T21</f>
        <v>36.099999999999994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620</v>
      </c>
      <c r="F21" s="66">
        <v>76.099999999999994</v>
      </c>
      <c r="H21" s="125"/>
      <c r="I21" s="33" t="s">
        <v>36</v>
      </c>
      <c r="J21" s="101">
        <v>7</v>
      </c>
      <c r="K21" s="47"/>
      <c r="L21" s="59">
        <v>326</v>
      </c>
      <c r="M21" s="66">
        <v>40</v>
      </c>
      <c r="O21" s="125"/>
      <c r="P21" s="33" t="s">
        <v>36</v>
      </c>
      <c r="Q21" s="101">
        <v>7</v>
      </c>
      <c r="R21" s="47"/>
      <c r="S21" s="59">
        <v>294</v>
      </c>
      <c r="T21" s="66">
        <v>36.099999999999994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37700</v>
      </c>
      <c r="F22" s="65">
        <f t="shared" ref="F22" si="0">F23+F24</f>
        <v>54862.1</v>
      </c>
      <c r="H22" s="125"/>
      <c r="I22" s="32" t="s">
        <v>31</v>
      </c>
      <c r="J22" s="101">
        <v>8</v>
      </c>
      <c r="K22" s="47" t="s">
        <v>16</v>
      </c>
      <c r="L22" s="68">
        <f>L23+L24</f>
        <v>19804</v>
      </c>
      <c r="M22" s="65">
        <f t="shared" ref="M22" si="1">M23+M24</f>
        <v>28819.3</v>
      </c>
      <c r="O22" s="125"/>
      <c r="P22" s="32" t="s">
        <v>31</v>
      </c>
      <c r="Q22" s="101">
        <v>8</v>
      </c>
      <c r="R22" s="47" t="s">
        <v>16</v>
      </c>
      <c r="S22" s="68">
        <f>S23+S24</f>
        <v>17896</v>
      </c>
      <c r="T22" s="65">
        <f t="shared" ref="T22" si="2">T23+T24</f>
        <v>26042.799999999999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37700</v>
      </c>
      <c r="F23" s="66">
        <v>54862.1</v>
      </c>
      <c r="H23" s="125"/>
      <c r="I23" s="30" t="s">
        <v>35</v>
      </c>
      <c r="J23" s="101">
        <v>9</v>
      </c>
      <c r="K23" s="47"/>
      <c r="L23" s="59">
        <v>19804</v>
      </c>
      <c r="M23" s="66">
        <v>28819.3</v>
      </c>
      <c r="O23" s="125"/>
      <c r="P23" s="30" t="s">
        <v>35</v>
      </c>
      <c r="Q23" s="101">
        <v>9</v>
      </c>
      <c r="R23" s="47"/>
      <c r="S23" s="59">
        <v>17896</v>
      </c>
      <c r="T23" s="66">
        <v>26042.799999999999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1522.2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799.6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722.6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1522.2</v>
      </c>
      <c r="H26" s="125"/>
      <c r="I26" s="30" t="s">
        <v>35</v>
      </c>
      <c r="J26" s="101">
        <v>12</v>
      </c>
      <c r="K26" s="47"/>
      <c r="L26" s="59">
        <v>0</v>
      </c>
      <c r="M26" s="66">
        <v>799.6</v>
      </c>
      <c r="O26" s="125"/>
      <c r="P26" s="30" t="s">
        <v>35</v>
      </c>
      <c r="Q26" s="101">
        <v>12</v>
      </c>
      <c r="R26" s="47"/>
      <c r="S26" s="59">
        <v>0</v>
      </c>
      <c r="T26" s="66">
        <v>722.6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7700</v>
      </c>
      <c r="F29" s="65">
        <f>F30+F40+F41</f>
        <v>394628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4045</v>
      </c>
      <c r="M29" s="65">
        <f>M30+M40+M41</f>
        <v>207307.8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3655</v>
      </c>
      <c r="T29" s="65">
        <f>T30+T40+T41</f>
        <v>187320.2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7700</v>
      </c>
      <c r="F30" s="66">
        <v>394628</v>
      </c>
      <c r="G30" s="37"/>
      <c r="H30" s="125"/>
      <c r="I30" s="36" t="s">
        <v>42</v>
      </c>
      <c r="J30" s="49">
        <v>15</v>
      </c>
      <c r="K30" s="48" t="s">
        <v>9</v>
      </c>
      <c r="L30" s="59">
        <v>4045</v>
      </c>
      <c r="M30" s="66">
        <v>207307.8</v>
      </c>
      <c r="N30" s="37"/>
      <c r="O30" s="125"/>
      <c r="P30" s="36" t="s">
        <v>42</v>
      </c>
      <c r="Q30" s="49">
        <v>15</v>
      </c>
      <c r="R30" s="48" t="s">
        <v>9</v>
      </c>
      <c r="S30" s="59">
        <v>3655</v>
      </c>
      <c r="T30" s="66">
        <v>187320.2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7" sqref="A7:F7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140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278</v>
      </c>
      <c r="B7" s="133"/>
      <c r="C7" s="133"/>
      <c r="D7" s="133"/>
      <c r="E7" s="133"/>
      <c r="F7" s="133"/>
      <c r="H7" s="133" t="s">
        <v>278</v>
      </c>
      <c r="I7" s="133"/>
      <c r="J7" s="133"/>
      <c r="K7" s="133"/>
      <c r="L7" s="133"/>
      <c r="M7" s="133"/>
      <c r="O7" s="133" t="s">
        <v>278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1369532.7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560833.29999999993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808699.39999999991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215767</v>
      </c>
      <c r="F19" s="65">
        <f>F20+F21</f>
        <v>286589.40000000002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88369</v>
      </c>
      <c r="M19" s="65">
        <f>M20+M21</f>
        <v>117374.5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127398</v>
      </c>
      <c r="T19" s="65">
        <f>T20+T21</f>
        <v>169214.9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69253</v>
      </c>
      <c r="F20" s="66">
        <v>261844.4</v>
      </c>
      <c r="H20" s="125"/>
      <c r="I20" s="30" t="s">
        <v>35</v>
      </c>
      <c r="J20" s="101">
        <v>6</v>
      </c>
      <c r="K20" s="47"/>
      <c r="L20" s="59">
        <v>28363</v>
      </c>
      <c r="M20" s="66">
        <v>107240</v>
      </c>
      <c r="O20" s="125"/>
      <c r="P20" s="30" t="s">
        <v>35</v>
      </c>
      <c r="Q20" s="101">
        <v>6</v>
      </c>
      <c r="R20" s="47"/>
      <c r="S20" s="59">
        <v>40890</v>
      </c>
      <c r="T20" s="66">
        <v>154604.4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146514</v>
      </c>
      <c r="F21" s="66">
        <v>24745</v>
      </c>
      <c r="H21" s="125"/>
      <c r="I21" s="33" t="s">
        <v>36</v>
      </c>
      <c r="J21" s="101">
        <v>7</v>
      </c>
      <c r="K21" s="47"/>
      <c r="L21" s="59">
        <v>60006</v>
      </c>
      <c r="M21" s="66">
        <v>10134.5</v>
      </c>
      <c r="O21" s="125"/>
      <c r="P21" s="33" t="s">
        <v>36</v>
      </c>
      <c r="Q21" s="101">
        <v>7</v>
      </c>
      <c r="R21" s="47"/>
      <c r="S21" s="59">
        <v>86508</v>
      </c>
      <c r="T21" s="66">
        <v>14610.5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64440</v>
      </c>
      <c r="F22" s="65">
        <f t="shared" ref="F22" si="0">F23+F24</f>
        <v>86481.3</v>
      </c>
      <c r="H22" s="125"/>
      <c r="I22" s="32" t="s">
        <v>31</v>
      </c>
      <c r="J22" s="101">
        <v>8</v>
      </c>
      <c r="K22" s="47" t="s">
        <v>16</v>
      </c>
      <c r="L22" s="68">
        <f>L23+L24</f>
        <v>26392</v>
      </c>
      <c r="M22" s="65">
        <f t="shared" ref="M22" si="1">M23+M24</f>
        <v>35419.199999999997</v>
      </c>
      <c r="O22" s="125"/>
      <c r="P22" s="32" t="s">
        <v>31</v>
      </c>
      <c r="Q22" s="101">
        <v>8</v>
      </c>
      <c r="R22" s="47" t="s">
        <v>16</v>
      </c>
      <c r="S22" s="68">
        <f>S23+S24</f>
        <v>38048</v>
      </c>
      <c r="T22" s="65">
        <f t="shared" ref="T22" si="2">T23+T24</f>
        <v>51062.100000000006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64440</v>
      </c>
      <c r="F23" s="66">
        <v>86481.3</v>
      </c>
      <c r="H23" s="125"/>
      <c r="I23" s="30" t="s">
        <v>35</v>
      </c>
      <c r="J23" s="101">
        <v>9</v>
      </c>
      <c r="K23" s="47"/>
      <c r="L23" s="59">
        <v>26392</v>
      </c>
      <c r="M23" s="66">
        <v>35419.199999999997</v>
      </c>
      <c r="O23" s="125"/>
      <c r="P23" s="30" t="s">
        <v>35</v>
      </c>
      <c r="Q23" s="101">
        <v>9</v>
      </c>
      <c r="R23" s="47"/>
      <c r="S23" s="59">
        <v>38048</v>
      </c>
      <c r="T23" s="66">
        <v>51062.100000000006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119086</v>
      </c>
      <c r="F25" s="65">
        <f>F26+F27</f>
        <v>164998</v>
      </c>
      <c r="H25" s="125"/>
      <c r="I25" s="32" t="s">
        <v>28</v>
      </c>
      <c r="J25" s="101">
        <v>11</v>
      </c>
      <c r="K25" s="47" t="s">
        <v>17</v>
      </c>
      <c r="L25" s="68">
        <f>L26+L27</f>
        <v>48772</v>
      </c>
      <c r="M25" s="65">
        <f>M26+M27</f>
        <v>67575.399999999994</v>
      </c>
      <c r="O25" s="125"/>
      <c r="P25" s="32" t="s">
        <v>28</v>
      </c>
      <c r="Q25" s="101">
        <v>11</v>
      </c>
      <c r="R25" s="47" t="s">
        <v>17</v>
      </c>
      <c r="S25" s="68">
        <f>S26+S27</f>
        <v>70314</v>
      </c>
      <c r="T25" s="65">
        <f>T26+T27</f>
        <v>97422.6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27975</v>
      </c>
      <c r="F26" s="66">
        <v>94914.7</v>
      </c>
      <c r="H26" s="125"/>
      <c r="I26" s="30" t="s">
        <v>35</v>
      </c>
      <c r="J26" s="101">
        <v>12</v>
      </c>
      <c r="K26" s="47"/>
      <c r="L26" s="59">
        <v>11457</v>
      </c>
      <c r="M26" s="66">
        <v>38872.400000000001</v>
      </c>
      <c r="O26" s="125"/>
      <c r="P26" s="30" t="s">
        <v>35</v>
      </c>
      <c r="Q26" s="101">
        <v>12</v>
      </c>
      <c r="R26" s="47"/>
      <c r="S26" s="59">
        <v>16518</v>
      </c>
      <c r="T26" s="66">
        <v>56042.299999999996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91111</v>
      </c>
      <c r="F27" s="66">
        <v>70083.3</v>
      </c>
      <c r="H27" s="125"/>
      <c r="I27" s="33" t="s">
        <v>145</v>
      </c>
      <c r="J27" s="101">
        <v>13</v>
      </c>
      <c r="K27" s="47"/>
      <c r="L27" s="59">
        <v>37315</v>
      </c>
      <c r="M27" s="66">
        <v>28703</v>
      </c>
      <c r="O27" s="125"/>
      <c r="P27" s="33" t="s">
        <v>145</v>
      </c>
      <c r="Q27" s="101">
        <v>13</v>
      </c>
      <c r="R27" s="47"/>
      <c r="S27" s="59">
        <v>53796</v>
      </c>
      <c r="T27" s="66">
        <v>41380.300000000003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12849</v>
      </c>
      <c r="F29" s="65">
        <f>F30+F40+F41</f>
        <v>797841.89999999991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5262</v>
      </c>
      <c r="M29" s="65">
        <f>M30+M40+M41</f>
        <v>326700.59999999998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7587</v>
      </c>
      <c r="T29" s="65">
        <f>T30+T40+T41</f>
        <v>471141.29999999993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12826</v>
      </c>
      <c r="F30" s="66">
        <v>794417.89999999991</v>
      </c>
      <c r="G30" s="37"/>
      <c r="H30" s="125"/>
      <c r="I30" s="36" t="s">
        <v>42</v>
      </c>
      <c r="J30" s="49">
        <v>15</v>
      </c>
      <c r="K30" s="48" t="s">
        <v>9</v>
      </c>
      <c r="L30" s="59">
        <v>5253</v>
      </c>
      <c r="M30" s="66">
        <v>325360.8</v>
      </c>
      <c r="N30" s="37"/>
      <c r="O30" s="125"/>
      <c r="P30" s="36" t="s">
        <v>42</v>
      </c>
      <c r="Q30" s="49">
        <v>15</v>
      </c>
      <c r="R30" s="48" t="s">
        <v>9</v>
      </c>
      <c r="S30" s="59">
        <v>7573</v>
      </c>
      <c r="T30" s="66">
        <v>469057.09999999992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23</v>
      </c>
      <c r="F40" s="66">
        <v>3424.0000000000009</v>
      </c>
      <c r="H40" s="125"/>
      <c r="I40" s="40" t="s">
        <v>13</v>
      </c>
      <c r="J40" s="49">
        <v>24</v>
      </c>
      <c r="K40" s="47" t="s">
        <v>9</v>
      </c>
      <c r="L40" s="59">
        <v>9</v>
      </c>
      <c r="M40" s="66">
        <v>1339.8</v>
      </c>
      <c r="O40" s="125"/>
      <c r="P40" s="40" t="s">
        <v>13</v>
      </c>
      <c r="Q40" s="49">
        <v>24</v>
      </c>
      <c r="R40" s="47" t="s">
        <v>9</v>
      </c>
      <c r="S40" s="59">
        <v>14</v>
      </c>
      <c r="T40" s="66">
        <v>2084.2000000000007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1517</v>
      </c>
      <c r="F42" s="65">
        <f>F43+F47</f>
        <v>33622.100000000006</v>
      </c>
      <c r="H42" s="134" t="s">
        <v>26</v>
      </c>
      <c r="I42" s="42" t="s">
        <v>29</v>
      </c>
      <c r="J42" s="49">
        <v>26</v>
      </c>
      <c r="K42" s="47"/>
      <c r="L42" s="68">
        <f>L43+L47</f>
        <v>621</v>
      </c>
      <c r="M42" s="65">
        <f>M43+M47</f>
        <v>13763.6</v>
      </c>
      <c r="O42" s="134" t="s">
        <v>26</v>
      </c>
      <c r="P42" s="42" t="s">
        <v>29</v>
      </c>
      <c r="Q42" s="49">
        <v>26</v>
      </c>
      <c r="R42" s="47"/>
      <c r="S42" s="68">
        <f>S43+S47</f>
        <v>896</v>
      </c>
      <c r="T42" s="65">
        <f>T43+T47</f>
        <v>19858.500000000007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1517</v>
      </c>
      <c r="F43" s="66">
        <v>33622.100000000006</v>
      </c>
      <c r="H43" s="135"/>
      <c r="I43" s="36" t="s">
        <v>42</v>
      </c>
      <c r="J43" s="49">
        <v>27</v>
      </c>
      <c r="K43" s="47"/>
      <c r="L43" s="59">
        <v>621</v>
      </c>
      <c r="M43" s="66">
        <v>13763.6</v>
      </c>
      <c r="O43" s="135"/>
      <c r="P43" s="36" t="s">
        <v>42</v>
      </c>
      <c r="Q43" s="49">
        <v>27</v>
      </c>
      <c r="R43" s="47"/>
      <c r="S43" s="59">
        <v>896</v>
      </c>
      <c r="T43" s="66">
        <v>19858.500000000007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183</v>
      </c>
      <c r="B7" s="133"/>
      <c r="C7" s="133"/>
      <c r="D7" s="133"/>
      <c r="E7" s="133"/>
      <c r="F7" s="133"/>
      <c r="H7" s="133" t="s">
        <v>183</v>
      </c>
      <c r="I7" s="133"/>
      <c r="J7" s="133"/>
      <c r="K7" s="133"/>
      <c r="L7" s="133"/>
      <c r="M7" s="133"/>
      <c r="O7" s="133" t="s">
        <v>183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146770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63314.6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83455.399999999994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53780</v>
      </c>
      <c r="F19" s="65">
        <f>F20+F21</f>
        <v>60529.7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23202</v>
      </c>
      <c r="M19" s="65">
        <f>M20+M21</f>
        <v>26114.5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30578</v>
      </c>
      <c r="T19" s="65">
        <f>T20+T21</f>
        <v>34415.199999999997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16897</v>
      </c>
      <c r="F20" s="66">
        <v>46663.7</v>
      </c>
      <c r="H20" s="125"/>
      <c r="I20" s="30" t="s">
        <v>35</v>
      </c>
      <c r="J20" s="101">
        <v>6</v>
      </c>
      <c r="K20" s="47"/>
      <c r="L20" s="59">
        <v>7290</v>
      </c>
      <c r="M20" s="66">
        <v>20132.5</v>
      </c>
      <c r="O20" s="125"/>
      <c r="P20" s="30" t="s">
        <v>35</v>
      </c>
      <c r="Q20" s="101">
        <v>6</v>
      </c>
      <c r="R20" s="47"/>
      <c r="S20" s="59">
        <v>9607</v>
      </c>
      <c r="T20" s="66">
        <v>26531.199999999997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36883</v>
      </c>
      <c r="F21" s="66">
        <v>13866</v>
      </c>
      <c r="H21" s="125"/>
      <c r="I21" s="33" t="s">
        <v>36</v>
      </c>
      <c r="J21" s="101">
        <v>7</v>
      </c>
      <c r="K21" s="47"/>
      <c r="L21" s="59">
        <v>15912</v>
      </c>
      <c r="M21" s="66">
        <v>5982</v>
      </c>
      <c r="O21" s="125"/>
      <c r="P21" s="33" t="s">
        <v>36</v>
      </c>
      <c r="Q21" s="101">
        <v>7</v>
      </c>
      <c r="R21" s="47"/>
      <c r="S21" s="59">
        <v>20971</v>
      </c>
      <c r="T21" s="66">
        <v>7884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7769</v>
      </c>
      <c r="F22" s="65">
        <f t="shared" ref="F22" si="0">F23+F24</f>
        <v>8671.5</v>
      </c>
      <c r="H22" s="125"/>
      <c r="I22" s="32" t="s">
        <v>31</v>
      </c>
      <c r="J22" s="101">
        <v>8</v>
      </c>
      <c r="K22" s="47" t="s">
        <v>16</v>
      </c>
      <c r="L22" s="68">
        <f>L23+L24</f>
        <v>3352</v>
      </c>
      <c r="M22" s="65">
        <f t="shared" ref="M22" si="1">M23+M24</f>
        <v>3741.4</v>
      </c>
      <c r="O22" s="125"/>
      <c r="P22" s="32" t="s">
        <v>31</v>
      </c>
      <c r="Q22" s="101">
        <v>8</v>
      </c>
      <c r="R22" s="47" t="s">
        <v>16</v>
      </c>
      <c r="S22" s="68">
        <f>S23+S24</f>
        <v>4417</v>
      </c>
      <c r="T22" s="65">
        <f t="shared" ref="T22" si="2">T23+T24</f>
        <v>4930.1000000000004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7769</v>
      </c>
      <c r="F23" s="66">
        <v>8671.5</v>
      </c>
      <c r="H23" s="125"/>
      <c r="I23" s="30" t="s">
        <v>35</v>
      </c>
      <c r="J23" s="101">
        <v>9</v>
      </c>
      <c r="K23" s="47"/>
      <c r="L23" s="59">
        <v>3352</v>
      </c>
      <c r="M23" s="66">
        <v>3741.4</v>
      </c>
      <c r="O23" s="125"/>
      <c r="P23" s="30" t="s">
        <v>35</v>
      </c>
      <c r="Q23" s="101">
        <v>9</v>
      </c>
      <c r="R23" s="47"/>
      <c r="S23" s="59">
        <v>4417</v>
      </c>
      <c r="T23" s="66">
        <v>4930.1000000000004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32474</v>
      </c>
      <c r="F25" s="65">
        <f>F26+F27</f>
        <v>59492.7</v>
      </c>
      <c r="H25" s="125"/>
      <c r="I25" s="32" t="s">
        <v>28</v>
      </c>
      <c r="J25" s="101">
        <v>11</v>
      </c>
      <c r="K25" s="47" t="s">
        <v>17</v>
      </c>
      <c r="L25" s="68">
        <f>L26+L27</f>
        <v>14010</v>
      </c>
      <c r="M25" s="65">
        <f>M26+M27</f>
        <v>25666.6</v>
      </c>
      <c r="O25" s="125"/>
      <c r="P25" s="32" t="s">
        <v>28</v>
      </c>
      <c r="Q25" s="101">
        <v>11</v>
      </c>
      <c r="R25" s="47" t="s">
        <v>17</v>
      </c>
      <c r="S25" s="68">
        <f>S26+S27</f>
        <v>18464</v>
      </c>
      <c r="T25" s="65">
        <f>T26+T27</f>
        <v>33826.1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7730</v>
      </c>
      <c r="F26" s="66">
        <v>19711.8</v>
      </c>
      <c r="H26" s="125"/>
      <c r="I26" s="30" t="s">
        <v>35</v>
      </c>
      <c r="J26" s="101">
        <v>12</v>
      </c>
      <c r="K26" s="47"/>
      <c r="L26" s="59">
        <v>3335</v>
      </c>
      <c r="M26" s="66">
        <v>8504.4</v>
      </c>
      <c r="O26" s="125"/>
      <c r="P26" s="30" t="s">
        <v>35</v>
      </c>
      <c r="Q26" s="101">
        <v>12</v>
      </c>
      <c r="R26" s="47"/>
      <c r="S26" s="59">
        <v>4395</v>
      </c>
      <c r="T26" s="66">
        <v>11207.4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24744</v>
      </c>
      <c r="F27" s="66">
        <v>39780.9</v>
      </c>
      <c r="H27" s="125"/>
      <c r="I27" s="33" t="s">
        <v>145</v>
      </c>
      <c r="J27" s="101">
        <v>13</v>
      </c>
      <c r="K27" s="47"/>
      <c r="L27" s="59">
        <v>10675</v>
      </c>
      <c r="M27" s="66">
        <v>17162.2</v>
      </c>
      <c r="O27" s="125"/>
      <c r="P27" s="33" t="s">
        <v>145</v>
      </c>
      <c r="Q27" s="101">
        <v>13</v>
      </c>
      <c r="R27" s="47"/>
      <c r="S27" s="59">
        <v>14069</v>
      </c>
      <c r="T27" s="66">
        <v>22618.7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914</v>
      </c>
      <c r="F42" s="65">
        <f>F43+F47</f>
        <v>18076.099999999999</v>
      </c>
      <c r="H42" s="134" t="s">
        <v>26</v>
      </c>
      <c r="I42" s="42" t="s">
        <v>29</v>
      </c>
      <c r="J42" s="49">
        <v>26</v>
      </c>
      <c r="K42" s="47"/>
      <c r="L42" s="68">
        <f>L43+L47</f>
        <v>394</v>
      </c>
      <c r="M42" s="65">
        <f>M43+M47</f>
        <v>7792.1</v>
      </c>
      <c r="O42" s="134" t="s">
        <v>26</v>
      </c>
      <c r="P42" s="42" t="s">
        <v>29</v>
      </c>
      <c r="Q42" s="49">
        <v>26</v>
      </c>
      <c r="R42" s="47"/>
      <c r="S42" s="68">
        <f>S43+S47</f>
        <v>520</v>
      </c>
      <c r="T42" s="65">
        <f>T43+T47</f>
        <v>10283.999999999998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914</v>
      </c>
      <c r="F43" s="66">
        <v>18076.099999999999</v>
      </c>
      <c r="H43" s="135"/>
      <c r="I43" s="36" t="s">
        <v>42</v>
      </c>
      <c r="J43" s="49">
        <v>27</v>
      </c>
      <c r="K43" s="47"/>
      <c r="L43" s="59">
        <v>394</v>
      </c>
      <c r="M43" s="66">
        <v>7792.1</v>
      </c>
      <c r="O43" s="135"/>
      <c r="P43" s="36" t="s">
        <v>42</v>
      </c>
      <c r="Q43" s="49">
        <v>27</v>
      </c>
      <c r="R43" s="47"/>
      <c r="S43" s="59">
        <v>520</v>
      </c>
      <c r="T43" s="66">
        <v>10283.999999999998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142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177</v>
      </c>
      <c r="B7" s="133"/>
      <c r="C7" s="133"/>
      <c r="D7" s="133"/>
      <c r="E7" s="133"/>
      <c r="F7" s="133"/>
      <c r="H7" s="133" t="s">
        <v>177</v>
      </c>
      <c r="I7" s="133"/>
      <c r="J7" s="133"/>
      <c r="K7" s="133"/>
      <c r="L7" s="133"/>
      <c r="M7" s="133"/>
      <c r="O7" s="133" t="s">
        <v>177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424916.8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195980.9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228935.9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42999</v>
      </c>
      <c r="F19" s="65">
        <f>F20+F21</f>
        <v>40719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19832</v>
      </c>
      <c r="M19" s="65">
        <f>M20+M21</f>
        <v>18780.099999999999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23167</v>
      </c>
      <c r="T19" s="65">
        <f>T20+T21</f>
        <v>21938.9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8970</v>
      </c>
      <c r="F20" s="66">
        <v>25153.5</v>
      </c>
      <c r="H20" s="125"/>
      <c r="I20" s="30" t="s">
        <v>35</v>
      </c>
      <c r="J20" s="101">
        <v>6</v>
      </c>
      <c r="K20" s="47"/>
      <c r="L20" s="59">
        <v>4137</v>
      </c>
      <c r="M20" s="66">
        <v>11600.9</v>
      </c>
      <c r="O20" s="125"/>
      <c r="P20" s="30" t="s">
        <v>35</v>
      </c>
      <c r="Q20" s="101">
        <v>6</v>
      </c>
      <c r="R20" s="47"/>
      <c r="S20" s="59">
        <v>4833</v>
      </c>
      <c r="T20" s="66">
        <v>13552.6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34029</v>
      </c>
      <c r="F21" s="66">
        <v>15565.5</v>
      </c>
      <c r="H21" s="125"/>
      <c r="I21" s="33" t="s">
        <v>36</v>
      </c>
      <c r="J21" s="101">
        <v>7</v>
      </c>
      <c r="K21" s="47"/>
      <c r="L21" s="59">
        <v>15695</v>
      </c>
      <c r="M21" s="66">
        <v>7179.2</v>
      </c>
      <c r="O21" s="125"/>
      <c r="P21" s="33" t="s">
        <v>36</v>
      </c>
      <c r="Q21" s="101">
        <v>7</v>
      </c>
      <c r="R21" s="47"/>
      <c r="S21" s="59">
        <v>18334</v>
      </c>
      <c r="T21" s="66">
        <v>8386.2999999999993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3300</v>
      </c>
      <c r="F22" s="65">
        <f t="shared" ref="F22" si="0">F23+F24</f>
        <v>3702.5</v>
      </c>
      <c r="H22" s="125"/>
      <c r="I22" s="32" t="s">
        <v>31</v>
      </c>
      <c r="J22" s="101">
        <v>8</v>
      </c>
      <c r="K22" s="47" t="s">
        <v>16</v>
      </c>
      <c r="L22" s="68">
        <f>L23+L24</f>
        <v>1522</v>
      </c>
      <c r="M22" s="65">
        <f t="shared" ref="M22" si="1">M23+M24</f>
        <v>1707.6</v>
      </c>
      <c r="O22" s="125"/>
      <c r="P22" s="32" t="s">
        <v>31</v>
      </c>
      <c r="Q22" s="101">
        <v>8</v>
      </c>
      <c r="R22" s="47" t="s">
        <v>16</v>
      </c>
      <c r="S22" s="68">
        <f>S23+S24</f>
        <v>1778</v>
      </c>
      <c r="T22" s="65">
        <f t="shared" ref="T22" si="2">T23+T24</f>
        <v>1994.9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3300</v>
      </c>
      <c r="F23" s="66">
        <v>3702.5</v>
      </c>
      <c r="H23" s="125"/>
      <c r="I23" s="30" t="s">
        <v>35</v>
      </c>
      <c r="J23" s="101">
        <v>9</v>
      </c>
      <c r="K23" s="47"/>
      <c r="L23" s="59">
        <v>1522</v>
      </c>
      <c r="M23" s="66">
        <v>1707.6</v>
      </c>
      <c r="O23" s="125"/>
      <c r="P23" s="30" t="s">
        <v>35</v>
      </c>
      <c r="Q23" s="101">
        <v>9</v>
      </c>
      <c r="R23" s="47"/>
      <c r="S23" s="59">
        <v>1778</v>
      </c>
      <c r="T23" s="66">
        <v>1994.9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13632</v>
      </c>
      <c r="F25" s="65">
        <f>F26+F27</f>
        <v>40886.299999999996</v>
      </c>
      <c r="H25" s="125"/>
      <c r="I25" s="32" t="s">
        <v>28</v>
      </c>
      <c r="J25" s="101">
        <v>11</v>
      </c>
      <c r="K25" s="47" t="s">
        <v>17</v>
      </c>
      <c r="L25" s="68">
        <f>L26+L27</f>
        <v>6287</v>
      </c>
      <c r="M25" s="65">
        <f>M26+M27</f>
        <v>18856.7</v>
      </c>
      <c r="O25" s="125"/>
      <c r="P25" s="32" t="s">
        <v>28</v>
      </c>
      <c r="Q25" s="101">
        <v>11</v>
      </c>
      <c r="R25" s="47" t="s">
        <v>17</v>
      </c>
      <c r="S25" s="68">
        <f>S26+S27</f>
        <v>7345</v>
      </c>
      <c r="T25" s="65">
        <f>T26+T27</f>
        <v>22029.599999999995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430</v>
      </c>
      <c r="F26" s="66">
        <v>1164.5999999999999</v>
      </c>
      <c r="H26" s="125"/>
      <c r="I26" s="30" t="s">
        <v>35</v>
      </c>
      <c r="J26" s="101">
        <v>12</v>
      </c>
      <c r="K26" s="47"/>
      <c r="L26" s="59">
        <v>198</v>
      </c>
      <c r="M26" s="66">
        <v>536.29999999999995</v>
      </c>
      <c r="O26" s="125"/>
      <c r="P26" s="30" t="s">
        <v>35</v>
      </c>
      <c r="Q26" s="101">
        <v>12</v>
      </c>
      <c r="R26" s="47"/>
      <c r="S26" s="59">
        <v>232</v>
      </c>
      <c r="T26" s="66">
        <v>628.29999999999995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13202</v>
      </c>
      <c r="F27" s="66">
        <v>39721.699999999997</v>
      </c>
      <c r="H27" s="125"/>
      <c r="I27" s="33" t="s">
        <v>145</v>
      </c>
      <c r="J27" s="101">
        <v>13</v>
      </c>
      <c r="K27" s="47"/>
      <c r="L27" s="59">
        <v>6089</v>
      </c>
      <c r="M27" s="66">
        <v>18320.400000000001</v>
      </c>
      <c r="O27" s="125"/>
      <c r="P27" s="33" t="s">
        <v>145</v>
      </c>
      <c r="Q27" s="101">
        <v>13</v>
      </c>
      <c r="R27" s="47"/>
      <c r="S27" s="59">
        <v>7113</v>
      </c>
      <c r="T27" s="66">
        <v>21401.299999999996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6639</v>
      </c>
      <c r="F29" s="65">
        <f>F30+F40+F41</f>
        <v>298833.59999999998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3062</v>
      </c>
      <c r="M29" s="65">
        <f>M30+M40+M41</f>
        <v>137826.29999999999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3577</v>
      </c>
      <c r="T29" s="65">
        <f>T30+T40+T41</f>
        <v>161007.29999999999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6639</v>
      </c>
      <c r="F30" s="66">
        <v>298833.59999999998</v>
      </c>
      <c r="G30" s="37"/>
      <c r="H30" s="125"/>
      <c r="I30" s="36" t="s">
        <v>42</v>
      </c>
      <c r="J30" s="49">
        <v>15</v>
      </c>
      <c r="K30" s="48" t="s">
        <v>9</v>
      </c>
      <c r="L30" s="59">
        <v>3062</v>
      </c>
      <c r="M30" s="66">
        <v>137826.29999999999</v>
      </c>
      <c r="N30" s="37"/>
      <c r="O30" s="125"/>
      <c r="P30" s="36" t="s">
        <v>42</v>
      </c>
      <c r="Q30" s="49">
        <v>15</v>
      </c>
      <c r="R30" s="48" t="s">
        <v>9</v>
      </c>
      <c r="S30" s="59">
        <v>3577</v>
      </c>
      <c r="T30" s="66">
        <v>161007.29999999999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3050</v>
      </c>
      <c r="F42" s="65">
        <f>F43+F47</f>
        <v>40775.4</v>
      </c>
      <c r="H42" s="134" t="s">
        <v>26</v>
      </c>
      <c r="I42" s="42" t="s">
        <v>29</v>
      </c>
      <c r="J42" s="49">
        <v>26</v>
      </c>
      <c r="K42" s="47"/>
      <c r="L42" s="68">
        <f>L43+L47</f>
        <v>1407</v>
      </c>
      <c r="M42" s="65">
        <f>M43+M47</f>
        <v>18810.2</v>
      </c>
      <c r="O42" s="134" t="s">
        <v>26</v>
      </c>
      <c r="P42" s="42" t="s">
        <v>29</v>
      </c>
      <c r="Q42" s="49">
        <v>26</v>
      </c>
      <c r="R42" s="47"/>
      <c r="S42" s="68">
        <f>S43+S47</f>
        <v>1643</v>
      </c>
      <c r="T42" s="65">
        <f>T43+T47</f>
        <v>21965.200000000001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3050</v>
      </c>
      <c r="F43" s="66">
        <v>40775.4</v>
      </c>
      <c r="H43" s="135"/>
      <c r="I43" s="36" t="s">
        <v>42</v>
      </c>
      <c r="J43" s="49">
        <v>27</v>
      </c>
      <c r="K43" s="47"/>
      <c r="L43" s="59">
        <v>1407</v>
      </c>
      <c r="M43" s="66">
        <v>18810.2</v>
      </c>
      <c r="O43" s="135"/>
      <c r="P43" s="36" t="s">
        <v>42</v>
      </c>
      <c r="Q43" s="49">
        <v>27</v>
      </c>
      <c r="R43" s="47"/>
      <c r="S43" s="59">
        <v>1643</v>
      </c>
      <c r="T43" s="66">
        <v>21965.200000000001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144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168</v>
      </c>
      <c r="B7" s="133"/>
      <c r="C7" s="133"/>
      <c r="D7" s="133"/>
      <c r="E7" s="133"/>
      <c r="F7" s="133"/>
      <c r="H7" s="133" t="s">
        <v>168</v>
      </c>
      <c r="I7" s="133"/>
      <c r="J7" s="133"/>
      <c r="K7" s="133"/>
      <c r="L7" s="133"/>
      <c r="M7" s="133"/>
      <c r="O7" s="133" t="s">
        <v>168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3327772.3999999994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1339597.0999999999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1988175.2999999998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1595</v>
      </c>
      <c r="F15" s="65">
        <v>29963.1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642</v>
      </c>
      <c r="M15" s="65">
        <v>12060.4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953</v>
      </c>
      <c r="T15" s="65">
        <v>17902.699999999997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1595</v>
      </c>
      <c r="F16" s="66">
        <v>29963.1</v>
      </c>
      <c r="H16" s="125"/>
      <c r="I16" s="30" t="s">
        <v>10</v>
      </c>
      <c r="J16" s="101">
        <v>3</v>
      </c>
      <c r="K16" s="47"/>
      <c r="L16" s="59">
        <v>642</v>
      </c>
      <c r="M16" s="66">
        <v>12060.4</v>
      </c>
      <c r="O16" s="125"/>
      <c r="P16" s="30" t="s">
        <v>10</v>
      </c>
      <c r="Q16" s="101">
        <v>3</v>
      </c>
      <c r="R16" s="47"/>
      <c r="S16" s="59">
        <v>953</v>
      </c>
      <c r="T16" s="66">
        <v>17902.699999999997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88817</v>
      </c>
      <c r="F19" s="65">
        <f>F20+F21</f>
        <v>58816.6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35757</v>
      </c>
      <c r="M19" s="65">
        <f>M20+M21</f>
        <v>23679.199999999997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53060</v>
      </c>
      <c r="T19" s="65">
        <f>T20+T21</f>
        <v>35137.4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15944</v>
      </c>
      <c r="F20" s="66">
        <v>21312.6</v>
      </c>
      <c r="H20" s="125"/>
      <c r="I20" s="30" t="s">
        <v>35</v>
      </c>
      <c r="J20" s="101">
        <v>6</v>
      </c>
      <c r="K20" s="47"/>
      <c r="L20" s="59">
        <v>6419</v>
      </c>
      <c r="M20" s="66">
        <v>8580.4</v>
      </c>
      <c r="O20" s="125"/>
      <c r="P20" s="30" t="s">
        <v>35</v>
      </c>
      <c r="Q20" s="101">
        <v>6</v>
      </c>
      <c r="R20" s="47"/>
      <c r="S20" s="59">
        <v>9525</v>
      </c>
      <c r="T20" s="66">
        <v>12732.199999999999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72873</v>
      </c>
      <c r="F21" s="66">
        <v>37504</v>
      </c>
      <c r="H21" s="125"/>
      <c r="I21" s="33" t="s">
        <v>36</v>
      </c>
      <c r="J21" s="101">
        <v>7</v>
      </c>
      <c r="K21" s="47"/>
      <c r="L21" s="59">
        <v>29338</v>
      </c>
      <c r="M21" s="66">
        <v>15098.8</v>
      </c>
      <c r="O21" s="125"/>
      <c r="P21" s="33" t="s">
        <v>36</v>
      </c>
      <c r="Q21" s="101">
        <v>7</v>
      </c>
      <c r="R21" s="47"/>
      <c r="S21" s="59">
        <v>43535</v>
      </c>
      <c r="T21" s="66">
        <v>22405.200000000001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38251</v>
      </c>
      <c r="F22" s="65">
        <f t="shared" ref="F22" si="0">F23+F24</f>
        <v>58407.5</v>
      </c>
      <c r="H22" s="125"/>
      <c r="I22" s="32" t="s">
        <v>31</v>
      </c>
      <c r="J22" s="101">
        <v>8</v>
      </c>
      <c r="K22" s="47" t="s">
        <v>16</v>
      </c>
      <c r="L22" s="68">
        <f>L23+L24</f>
        <v>15400</v>
      </c>
      <c r="M22" s="65">
        <f t="shared" ref="M22" si="1">M23+M24</f>
        <v>23515.1</v>
      </c>
      <c r="O22" s="125"/>
      <c r="P22" s="32" t="s">
        <v>31</v>
      </c>
      <c r="Q22" s="101">
        <v>8</v>
      </c>
      <c r="R22" s="47" t="s">
        <v>16</v>
      </c>
      <c r="S22" s="68">
        <f>S23+S24</f>
        <v>22851</v>
      </c>
      <c r="T22" s="65">
        <f t="shared" ref="T22" si="2">T23+T24</f>
        <v>34892.400000000001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38251</v>
      </c>
      <c r="F23" s="66">
        <v>58407.5</v>
      </c>
      <c r="H23" s="125"/>
      <c r="I23" s="30" t="s">
        <v>35</v>
      </c>
      <c r="J23" s="101">
        <v>9</v>
      </c>
      <c r="K23" s="47"/>
      <c r="L23" s="59">
        <v>15400</v>
      </c>
      <c r="M23" s="66">
        <v>23515.1</v>
      </c>
      <c r="O23" s="125"/>
      <c r="P23" s="30" t="s">
        <v>35</v>
      </c>
      <c r="Q23" s="101">
        <v>9</v>
      </c>
      <c r="R23" s="47"/>
      <c r="S23" s="59">
        <v>22851</v>
      </c>
      <c r="T23" s="66">
        <v>34892.400000000001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8348</v>
      </c>
      <c r="F25" s="65">
        <f>F26+F27</f>
        <v>84584.700000000012</v>
      </c>
      <c r="H25" s="125"/>
      <c r="I25" s="32" t="s">
        <v>28</v>
      </c>
      <c r="J25" s="101">
        <v>11</v>
      </c>
      <c r="K25" s="47" t="s">
        <v>17</v>
      </c>
      <c r="L25" s="68">
        <f>L26+L27</f>
        <v>3361</v>
      </c>
      <c r="M25" s="65">
        <f>M26+M27</f>
        <v>34054.199999999997</v>
      </c>
      <c r="O25" s="125"/>
      <c r="P25" s="32" t="s">
        <v>28</v>
      </c>
      <c r="Q25" s="101">
        <v>11</v>
      </c>
      <c r="R25" s="47" t="s">
        <v>17</v>
      </c>
      <c r="S25" s="68">
        <f>S26+S27</f>
        <v>4987</v>
      </c>
      <c r="T25" s="65">
        <f>T26+T27</f>
        <v>50530.500000000007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8348</v>
      </c>
      <c r="F26" s="66">
        <v>43658.8</v>
      </c>
      <c r="H26" s="125"/>
      <c r="I26" s="30" t="s">
        <v>35</v>
      </c>
      <c r="J26" s="101">
        <v>12</v>
      </c>
      <c r="K26" s="47"/>
      <c r="L26" s="59">
        <v>3361</v>
      </c>
      <c r="M26" s="66">
        <v>17577.599999999999</v>
      </c>
      <c r="O26" s="125"/>
      <c r="P26" s="30" t="s">
        <v>35</v>
      </c>
      <c r="Q26" s="101">
        <v>12</v>
      </c>
      <c r="R26" s="47"/>
      <c r="S26" s="59">
        <v>4987</v>
      </c>
      <c r="T26" s="66">
        <v>26081.200000000004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40925.9</v>
      </c>
      <c r="H27" s="125"/>
      <c r="I27" s="33" t="s">
        <v>145</v>
      </c>
      <c r="J27" s="101">
        <v>13</v>
      </c>
      <c r="K27" s="47"/>
      <c r="L27" s="59">
        <v>0</v>
      </c>
      <c r="M27" s="66">
        <v>16476.599999999999</v>
      </c>
      <c r="O27" s="125"/>
      <c r="P27" s="33" t="s">
        <v>145</v>
      </c>
      <c r="Q27" s="101">
        <v>13</v>
      </c>
      <c r="R27" s="47"/>
      <c r="S27" s="59">
        <v>0</v>
      </c>
      <c r="T27" s="66">
        <v>24449.300000000003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27015</v>
      </c>
      <c r="F29" s="65">
        <f>F30+F40+F41</f>
        <v>3009159.9999999995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10875</v>
      </c>
      <c r="M29" s="65">
        <f>M30+M40+M41</f>
        <v>1211322.8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16140</v>
      </c>
      <c r="T29" s="65">
        <f>T30+T40+T41</f>
        <v>1797837.1999999997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23746</v>
      </c>
      <c r="F30" s="66">
        <v>2057924.7999999996</v>
      </c>
      <c r="G30" s="37"/>
      <c r="H30" s="125"/>
      <c r="I30" s="36" t="s">
        <v>42</v>
      </c>
      <c r="J30" s="49">
        <v>15</v>
      </c>
      <c r="K30" s="48" t="s">
        <v>9</v>
      </c>
      <c r="L30" s="59">
        <v>9559</v>
      </c>
      <c r="M30" s="66">
        <v>828384.4</v>
      </c>
      <c r="N30" s="37"/>
      <c r="O30" s="125"/>
      <c r="P30" s="36" t="s">
        <v>42</v>
      </c>
      <c r="Q30" s="49">
        <v>15</v>
      </c>
      <c r="R30" s="48" t="s">
        <v>9</v>
      </c>
      <c r="S30" s="59">
        <v>14187</v>
      </c>
      <c r="T30" s="66">
        <v>1229540.3999999997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495</v>
      </c>
      <c r="F32" s="67">
        <v>67359.199999999997</v>
      </c>
      <c r="H32" s="125"/>
      <c r="I32" s="129"/>
      <c r="J32" s="49">
        <v>17</v>
      </c>
      <c r="K32" s="47" t="s">
        <v>9</v>
      </c>
      <c r="L32" s="60">
        <v>199</v>
      </c>
      <c r="M32" s="67">
        <v>27079.8</v>
      </c>
      <c r="O32" s="125"/>
      <c r="P32" s="129"/>
      <c r="Q32" s="49">
        <v>17</v>
      </c>
      <c r="R32" s="47" t="s">
        <v>9</v>
      </c>
      <c r="S32" s="60">
        <v>296</v>
      </c>
      <c r="T32" s="67">
        <v>40279.399999999994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1844</v>
      </c>
      <c r="F33" s="67">
        <v>283203.20000000001</v>
      </c>
      <c r="H33" s="125"/>
      <c r="I33" s="39" t="s">
        <v>40</v>
      </c>
      <c r="J33" s="49">
        <v>18</v>
      </c>
      <c r="K33" s="47" t="s">
        <v>9</v>
      </c>
      <c r="L33" s="60">
        <v>742</v>
      </c>
      <c r="M33" s="67">
        <v>113957</v>
      </c>
      <c r="O33" s="125"/>
      <c r="P33" s="39" t="s">
        <v>40</v>
      </c>
      <c r="Q33" s="49">
        <v>18</v>
      </c>
      <c r="R33" s="47" t="s">
        <v>9</v>
      </c>
      <c r="S33" s="60">
        <v>1102</v>
      </c>
      <c r="T33" s="67">
        <v>169246.2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59">
        <v>0</v>
      </c>
      <c r="M38" s="84">
        <v>0</v>
      </c>
      <c r="O38" s="125"/>
      <c r="P38" s="55" t="s">
        <v>146</v>
      </c>
      <c r="Q38" s="49">
        <v>23</v>
      </c>
      <c r="R38" s="47"/>
      <c r="S38" s="59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3269</v>
      </c>
      <c r="F40" s="66">
        <v>951235.2</v>
      </c>
      <c r="H40" s="125"/>
      <c r="I40" s="40" t="s">
        <v>13</v>
      </c>
      <c r="J40" s="49">
        <v>24</v>
      </c>
      <c r="K40" s="47" t="s">
        <v>9</v>
      </c>
      <c r="L40" s="59">
        <v>1316</v>
      </c>
      <c r="M40" s="66">
        <v>382938.4</v>
      </c>
      <c r="O40" s="125"/>
      <c r="P40" s="40" t="s">
        <v>13</v>
      </c>
      <c r="Q40" s="49">
        <v>24</v>
      </c>
      <c r="R40" s="47" t="s">
        <v>9</v>
      </c>
      <c r="S40" s="59">
        <v>1953</v>
      </c>
      <c r="T40" s="66">
        <v>568296.79999999993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2198</v>
      </c>
      <c r="F42" s="65">
        <f>F43+F47</f>
        <v>86840.5</v>
      </c>
      <c r="H42" s="134" t="s">
        <v>26</v>
      </c>
      <c r="I42" s="42" t="s">
        <v>29</v>
      </c>
      <c r="J42" s="49">
        <v>26</v>
      </c>
      <c r="K42" s="47"/>
      <c r="L42" s="68">
        <f>L43+L47</f>
        <v>885</v>
      </c>
      <c r="M42" s="65">
        <f>M43+M47</f>
        <v>34965.4</v>
      </c>
      <c r="O42" s="134" t="s">
        <v>26</v>
      </c>
      <c r="P42" s="42" t="s">
        <v>29</v>
      </c>
      <c r="Q42" s="49">
        <v>26</v>
      </c>
      <c r="R42" s="47"/>
      <c r="S42" s="68">
        <f>S43+S47</f>
        <v>1313</v>
      </c>
      <c r="T42" s="65">
        <f>T43+T47</f>
        <v>51875.1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2198</v>
      </c>
      <c r="F43" s="66">
        <v>86840.5</v>
      </c>
      <c r="H43" s="135"/>
      <c r="I43" s="36" t="s">
        <v>42</v>
      </c>
      <c r="J43" s="49">
        <v>27</v>
      </c>
      <c r="K43" s="47"/>
      <c r="L43" s="59">
        <v>885</v>
      </c>
      <c r="M43" s="66">
        <v>34965.4</v>
      </c>
      <c r="O43" s="135"/>
      <c r="P43" s="36" t="s">
        <v>42</v>
      </c>
      <c r="Q43" s="49">
        <v>27</v>
      </c>
      <c r="R43" s="47"/>
      <c r="S43" s="59">
        <v>1313</v>
      </c>
      <c r="T43" s="66">
        <v>51875.1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146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172</v>
      </c>
      <c r="B7" s="133"/>
      <c r="C7" s="133"/>
      <c r="D7" s="133"/>
      <c r="E7" s="133"/>
      <c r="F7" s="133"/>
      <c r="H7" s="133" t="s">
        <v>172</v>
      </c>
      <c r="I7" s="133"/>
      <c r="J7" s="133"/>
      <c r="K7" s="133"/>
      <c r="L7" s="133"/>
      <c r="M7" s="133"/>
      <c r="O7" s="133" t="s">
        <v>172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111">
        <f>F15+F19+F22+F25+F29+F42</f>
        <v>225681.7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103305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122376.7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66270</v>
      </c>
      <c r="F19" s="65">
        <f>F20+F21</f>
        <v>39099.300000000003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30941</v>
      </c>
      <c r="M19" s="65">
        <f>M20+M21</f>
        <v>18255.2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35329</v>
      </c>
      <c r="T19" s="65">
        <f>T20+T21</f>
        <v>20844.100000000002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66270</v>
      </c>
      <c r="F21" s="66">
        <v>39099.300000000003</v>
      </c>
      <c r="H21" s="125"/>
      <c r="I21" s="33" t="s">
        <v>36</v>
      </c>
      <c r="J21" s="101">
        <v>7</v>
      </c>
      <c r="K21" s="47"/>
      <c r="L21" s="59">
        <v>30941</v>
      </c>
      <c r="M21" s="66">
        <v>18255.2</v>
      </c>
      <c r="O21" s="125"/>
      <c r="P21" s="33" t="s">
        <v>36</v>
      </c>
      <c r="Q21" s="101">
        <v>7</v>
      </c>
      <c r="R21" s="47"/>
      <c r="S21" s="59">
        <v>35329</v>
      </c>
      <c r="T21" s="66">
        <v>20844.100000000002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5638</v>
      </c>
      <c r="F25" s="65">
        <f>F26+F27</f>
        <v>32564.300000000003</v>
      </c>
      <c r="H25" s="125"/>
      <c r="I25" s="32" t="s">
        <v>28</v>
      </c>
      <c r="J25" s="101">
        <v>11</v>
      </c>
      <c r="K25" s="47" t="s">
        <v>17</v>
      </c>
      <c r="L25" s="68">
        <f>L26+L27</f>
        <v>2632</v>
      </c>
      <c r="M25" s="65">
        <f>M26+M27</f>
        <v>15203.6</v>
      </c>
      <c r="O25" s="125"/>
      <c r="P25" s="32" t="s">
        <v>28</v>
      </c>
      <c r="Q25" s="101">
        <v>11</v>
      </c>
      <c r="R25" s="47" t="s">
        <v>17</v>
      </c>
      <c r="S25" s="68">
        <f>S26+S27</f>
        <v>3006</v>
      </c>
      <c r="T25" s="65">
        <f>T26+T27</f>
        <v>17360.7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4066</v>
      </c>
      <c r="F26" s="66">
        <v>11036.9</v>
      </c>
      <c r="H26" s="125"/>
      <c r="I26" s="30" t="s">
        <v>35</v>
      </c>
      <c r="J26" s="101">
        <v>12</v>
      </c>
      <c r="K26" s="47"/>
      <c r="L26" s="59">
        <v>1898</v>
      </c>
      <c r="M26" s="66">
        <v>5152</v>
      </c>
      <c r="O26" s="125"/>
      <c r="P26" s="30" t="s">
        <v>35</v>
      </c>
      <c r="Q26" s="101">
        <v>12</v>
      </c>
      <c r="R26" s="47"/>
      <c r="S26" s="59">
        <v>2168</v>
      </c>
      <c r="T26" s="66">
        <v>5884.9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1572</v>
      </c>
      <c r="F27" s="66">
        <v>21527.4</v>
      </c>
      <c r="H27" s="125"/>
      <c r="I27" s="33" t="s">
        <v>145</v>
      </c>
      <c r="J27" s="101">
        <v>13</v>
      </c>
      <c r="K27" s="47"/>
      <c r="L27" s="59">
        <v>734</v>
      </c>
      <c r="M27" s="66">
        <v>10051.6</v>
      </c>
      <c r="O27" s="125"/>
      <c r="P27" s="33" t="s">
        <v>145</v>
      </c>
      <c r="Q27" s="101">
        <v>13</v>
      </c>
      <c r="R27" s="47"/>
      <c r="S27" s="59">
        <v>838</v>
      </c>
      <c r="T27" s="66">
        <v>11475.800000000001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1889</v>
      </c>
      <c r="F29" s="65">
        <f>F30+F40+F41</f>
        <v>129536.4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882</v>
      </c>
      <c r="M29" s="65">
        <f>M30+M40+M41</f>
        <v>58421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1007</v>
      </c>
      <c r="T29" s="65">
        <f>T30+T40+T41</f>
        <v>71115.399999999994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1834</v>
      </c>
      <c r="F30" s="66">
        <v>119302.39999999999</v>
      </c>
      <c r="G30" s="37"/>
      <c r="H30" s="125"/>
      <c r="I30" s="36" t="s">
        <v>42</v>
      </c>
      <c r="J30" s="49">
        <v>15</v>
      </c>
      <c r="K30" s="48" t="s">
        <v>9</v>
      </c>
      <c r="L30" s="59">
        <v>856</v>
      </c>
      <c r="M30" s="66">
        <v>53583.1</v>
      </c>
      <c r="N30" s="37"/>
      <c r="O30" s="125"/>
      <c r="P30" s="36" t="s">
        <v>42</v>
      </c>
      <c r="Q30" s="49">
        <v>15</v>
      </c>
      <c r="R30" s="48" t="s">
        <v>9</v>
      </c>
      <c r="S30" s="59">
        <v>978</v>
      </c>
      <c r="T30" s="66">
        <v>65719.299999999988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55</v>
      </c>
      <c r="F40" s="66">
        <v>10234</v>
      </c>
      <c r="H40" s="125"/>
      <c r="I40" s="40" t="s">
        <v>13</v>
      </c>
      <c r="J40" s="49">
        <v>24</v>
      </c>
      <c r="K40" s="47" t="s">
        <v>9</v>
      </c>
      <c r="L40" s="59">
        <v>26</v>
      </c>
      <c r="M40" s="66">
        <v>4837.8999999999996</v>
      </c>
      <c r="O40" s="125"/>
      <c r="P40" s="40" t="s">
        <v>13</v>
      </c>
      <c r="Q40" s="49">
        <v>24</v>
      </c>
      <c r="R40" s="47" t="s">
        <v>9</v>
      </c>
      <c r="S40" s="59">
        <v>29</v>
      </c>
      <c r="T40" s="66">
        <v>5396.1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1118</v>
      </c>
      <c r="F42" s="65">
        <f>F43+F47</f>
        <v>24481.7</v>
      </c>
      <c r="H42" s="134" t="s">
        <v>26</v>
      </c>
      <c r="I42" s="42" t="s">
        <v>29</v>
      </c>
      <c r="J42" s="49">
        <v>26</v>
      </c>
      <c r="K42" s="47"/>
      <c r="L42" s="68">
        <f>L43+L47</f>
        <v>522</v>
      </c>
      <c r="M42" s="65">
        <f>M43+M47</f>
        <v>11425.2</v>
      </c>
      <c r="O42" s="134" t="s">
        <v>26</v>
      </c>
      <c r="P42" s="42" t="s">
        <v>29</v>
      </c>
      <c r="Q42" s="49">
        <v>26</v>
      </c>
      <c r="R42" s="47"/>
      <c r="S42" s="68">
        <f>S43+S47</f>
        <v>596</v>
      </c>
      <c r="T42" s="65">
        <f>T43+T47</f>
        <v>13056.500000000002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1118</v>
      </c>
      <c r="F43" s="66">
        <v>24481.7</v>
      </c>
      <c r="H43" s="135"/>
      <c r="I43" s="36" t="s">
        <v>42</v>
      </c>
      <c r="J43" s="49">
        <v>27</v>
      </c>
      <c r="K43" s="47"/>
      <c r="L43" s="59">
        <v>522</v>
      </c>
      <c r="M43" s="66">
        <v>11425.2</v>
      </c>
      <c r="O43" s="135"/>
      <c r="P43" s="36" t="s">
        <v>42</v>
      </c>
      <c r="Q43" s="49">
        <v>27</v>
      </c>
      <c r="R43" s="47"/>
      <c r="S43" s="59">
        <v>596</v>
      </c>
      <c r="T43" s="66">
        <v>13056.500000000002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920</v>
      </c>
      <c r="F45" s="67">
        <v>18121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430</v>
      </c>
      <c r="M45" s="67">
        <v>8469.6</v>
      </c>
      <c r="O45" s="135"/>
      <c r="P45" s="100" t="s">
        <v>246</v>
      </c>
      <c r="Q45" s="49">
        <v>29</v>
      </c>
      <c r="R45" s="48" t="s">
        <v>20</v>
      </c>
      <c r="S45" s="60">
        <v>490</v>
      </c>
      <c r="T45" s="67">
        <v>9651.4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151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191</v>
      </c>
      <c r="B7" s="133"/>
      <c r="C7" s="133"/>
      <c r="D7" s="133"/>
      <c r="E7" s="133"/>
      <c r="F7" s="133"/>
      <c r="H7" s="133" t="s">
        <v>191</v>
      </c>
      <c r="I7" s="133"/>
      <c r="J7" s="133"/>
      <c r="K7" s="133"/>
      <c r="L7" s="133"/>
      <c r="M7" s="133"/>
      <c r="O7" s="133" t="s">
        <v>191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23182.899999999998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14098.1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9084.7999999999993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10567</v>
      </c>
      <c r="F19" s="65">
        <f>F20+F21</f>
        <v>13251.099999999999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6425</v>
      </c>
      <c r="M19" s="65">
        <f>M20+M21</f>
        <v>8057.1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4142</v>
      </c>
      <c r="T19" s="65">
        <f>T20+T21</f>
        <v>5193.9999999999991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3439</v>
      </c>
      <c r="F20" s="66">
        <v>11275.8</v>
      </c>
      <c r="H20" s="125"/>
      <c r="I20" s="30" t="s">
        <v>35</v>
      </c>
      <c r="J20" s="101">
        <v>6</v>
      </c>
      <c r="K20" s="47"/>
      <c r="L20" s="59">
        <v>2091</v>
      </c>
      <c r="M20" s="66">
        <v>6856.1</v>
      </c>
      <c r="O20" s="125"/>
      <c r="P20" s="30" t="s">
        <v>35</v>
      </c>
      <c r="Q20" s="101">
        <v>6</v>
      </c>
      <c r="R20" s="47"/>
      <c r="S20" s="59">
        <v>1348</v>
      </c>
      <c r="T20" s="66">
        <v>4419.6999999999989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7128</v>
      </c>
      <c r="F21" s="66">
        <v>1975.3</v>
      </c>
      <c r="H21" s="125"/>
      <c r="I21" s="33" t="s">
        <v>36</v>
      </c>
      <c r="J21" s="101">
        <v>7</v>
      </c>
      <c r="K21" s="47"/>
      <c r="L21" s="59">
        <v>4334</v>
      </c>
      <c r="M21" s="66">
        <v>1201</v>
      </c>
      <c r="O21" s="125"/>
      <c r="P21" s="33" t="s">
        <v>36</v>
      </c>
      <c r="Q21" s="101">
        <v>7</v>
      </c>
      <c r="R21" s="47"/>
      <c r="S21" s="59">
        <v>2794</v>
      </c>
      <c r="T21" s="66">
        <v>774.3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251</v>
      </c>
      <c r="F22" s="65">
        <f t="shared" ref="F22" si="0">F23+F24</f>
        <v>255.4</v>
      </c>
      <c r="H22" s="125"/>
      <c r="I22" s="32" t="s">
        <v>31</v>
      </c>
      <c r="J22" s="101">
        <v>8</v>
      </c>
      <c r="K22" s="47" t="s">
        <v>16</v>
      </c>
      <c r="L22" s="68">
        <f>L23+L24</f>
        <v>153</v>
      </c>
      <c r="M22" s="65">
        <f t="shared" ref="M22" si="1">M23+M24</f>
        <v>155.69999999999999</v>
      </c>
      <c r="O22" s="125"/>
      <c r="P22" s="32" t="s">
        <v>31</v>
      </c>
      <c r="Q22" s="101">
        <v>8</v>
      </c>
      <c r="R22" s="47" t="s">
        <v>16</v>
      </c>
      <c r="S22" s="68">
        <f>S23+S24</f>
        <v>98</v>
      </c>
      <c r="T22" s="65">
        <f t="shared" ref="T22" si="2">T23+T24</f>
        <v>99.700000000000017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251</v>
      </c>
      <c r="F23" s="66">
        <v>255.4</v>
      </c>
      <c r="H23" s="125"/>
      <c r="I23" s="30" t="s">
        <v>35</v>
      </c>
      <c r="J23" s="101">
        <v>9</v>
      </c>
      <c r="K23" s="47"/>
      <c r="L23" s="59">
        <v>153</v>
      </c>
      <c r="M23" s="66">
        <v>155.69999999999999</v>
      </c>
      <c r="O23" s="125"/>
      <c r="P23" s="30" t="s">
        <v>35</v>
      </c>
      <c r="Q23" s="101">
        <v>9</v>
      </c>
      <c r="R23" s="47"/>
      <c r="S23" s="59">
        <v>98</v>
      </c>
      <c r="T23" s="66">
        <v>99.700000000000017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4416</v>
      </c>
      <c r="F25" s="65">
        <f>F26+F27</f>
        <v>9676.4</v>
      </c>
      <c r="H25" s="125"/>
      <c r="I25" s="32" t="s">
        <v>28</v>
      </c>
      <c r="J25" s="101">
        <v>11</v>
      </c>
      <c r="K25" s="47" t="s">
        <v>17</v>
      </c>
      <c r="L25" s="68">
        <f>L26+L27</f>
        <v>2685</v>
      </c>
      <c r="M25" s="65">
        <f>M26+M27</f>
        <v>5885.2999999999993</v>
      </c>
      <c r="O25" s="125"/>
      <c r="P25" s="32" t="s">
        <v>28</v>
      </c>
      <c r="Q25" s="101">
        <v>11</v>
      </c>
      <c r="R25" s="47" t="s">
        <v>17</v>
      </c>
      <c r="S25" s="68">
        <f>S26+S27</f>
        <v>1731</v>
      </c>
      <c r="T25" s="65">
        <f>T26+T27</f>
        <v>3791.1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1618</v>
      </c>
      <c r="F26" s="66">
        <v>4583.5</v>
      </c>
      <c r="H26" s="125"/>
      <c r="I26" s="30" t="s">
        <v>35</v>
      </c>
      <c r="J26" s="101">
        <v>12</v>
      </c>
      <c r="K26" s="47"/>
      <c r="L26" s="59">
        <v>984</v>
      </c>
      <c r="M26" s="66">
        <v>2789.2</v>
      </c>
      <c r="O26" s="125"/>
      <c r="P26" s="30" t="s">
        <v>35</v>
      </c>
      <c r="Q26" s="101">
        <v>12</v>
      </c>
      <c r="R26" s="47"/>
      <c r="S26" s="59">
        <v>634</v>
      </c>
      <c r="T26" s="66">
        <v>1794.3000000000002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2798</v>
      </c>
      <c r="F27" s="66">
        <v>5092.8999999999996</v>
      </c>
      <c r="H27" s="125"/>
      <c r="I27" s="33" t="s">
        <v>145</v>
      </c>
      <c r="J27" s="101">
        <v>13</v>
      </c>
      <c r="K27" s="47"/>
      <c r="L27" s="59">
        <v>1701</v>
      </c>
      <c r="M27" s="66">
        <v>3096.1</v>
      </c>
      <c r="O27" s="125"/>
      <c r="P27" s="33" t="s">
        <v>145</v>
      </c>
      <c r="Q27" s="101">
        <v>13</v>
      </c>
      <c r="R27" s="47"/>
      <c r="S27" s="59">
        <v>1097</v>
      </c>
      <c r="T27" s="66">
        <v>1996.7999999999997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188</v>
      </c>
      <c r="B7" s="133"/>
      <c r="C7" s="133"/>
      <c r="D7" s="133"/>
      <c r="E7" s="133"/>
      <c r="F7" s="133"/>
      <c r="H7" s="133" t="s">
        <v>188</v>
      </c>
      <c r="I7" s="133"/>
      <c r="J7" s="133"/>
      <c r="K7" s="133"/>
      <c r="L7" s="133"/>
      <c r="M7" s="133"/>
      <c r="O7" s="133" t="s">
        <v>188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228771.5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96372.4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132399.09999999998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6072</v>
      </c>
      <c r="F19" s="65">
        <f>F20+F21</f>
        <v>4488.6000000000004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2558</v>
      </c>
      <c r="M19" s="65">
        <f>M20+M21</f>
        <v>1890.8999999999999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3514</v>
      </c>
      <c r="T19" s="65">
        <f>T20+T21</f>
        <v>2597.7000000000003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4719</v>
      </c>
      <c r="F20" s="66">
        <v>3957.3</v>
      </c>
      <c r="H20" s="125"/>
      <c r="I20" s="30" t="s">
        <v>35</v>
      </c>
      <c r="J20" s="101">
        <v>6</v>
      </c>
      <c r="K20" s="47"/>
      <c r="L20" s="59">
        <v>1988</v>
      </c>
      <c r="M20" s="66">
        <v>1667.1</v>
      </c>
      <c r="O20" s="125"/>
      <c r="P20" s="30" t="s">
        <v>35</v>
      </c>
      <c r="Q20" s="101">
        <v>6</v>
      </c>
      <c r="R20" s="47"/>
      <c r="S20" s="59">
        <v>2731</v>
      </c>
      <c r="T20" s="66">
        <v>2290.2000000000003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1353</v>
      </c>
      <c r="F21" s="66">
        <v>531.29999999999995</v>
      </c>
      <c r="H21" s="125"/>
      <c r="I21" s="33" t="s">
        <v>36</v>
      </c>
      <c r="J21" s="101">
        <v>7</v>
      </c>
      <c r="K21" s="47"/>
      <c r="L21" s="59">
        <v>570</v>
      </c>
      <c r="M21" s="66">
        <v>223.8</v>
      </c>
      <c r="O21" s="125"/>
      <c r="P21" s="33" t="s">
        <v>36</v>
      </c>
      <c r="Q21" s="101">
        <v>7</v>
      </c>
      <c r="R21" s="47"/>
      <c r="S21" s="59">
        <v>783</v>
      </c>
      <c r="T21" s="66">
        <v>307.49999999999994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16300</v>
      </c>
      <c r="F22" s="65">
        <f t="shared" ref="F22" si="0">F23+F24</f>
        <v>18288.3</v>
      </c>
      <c r="H22" s="125"/>
      <c r="I22" s="32" t="s">
        <v>31</v>
      </c>
      <c r="J22" s="101">
        <v>8</v>
      </c>
      <c r="K22" s="47" t="s">
        <v>16</v>
      </c>
      <c r="L22" s="68">
        <f>L23+L24</f>
        <v>6867</v>
      </c>
      <c r="M22" s="65">
        <f t="shared" ref="M22" si="1">M23+M24</f>
        <v>7704.6</v>
      </c>
      <c r="O22" s="125"/>
      <c r="P22" s="32" t="s">
        <v>31</v>
      </c>
      <c r="Q22" s="101">
        <v>8</v>
      </c>
      <c r="R22" s="47" t="s">
        <v>16</v>
      </c>
      <c r="S22" s="68">
        <f>S23+S24</f>
        <v>9433</v>
      </c>
      <c r="T22" s="65">
        <f t="shared" ref="T22" si="2">T23+T24</f>
        <v>10583.699999999999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16300</v>
      </c>
      <c r="F23" s="66">
        <v>18288.3</v>
      </c>
      <c r="H23" s="125"/>
      <c r="I23" s="30" t="s">
        <v>35</v>
      </c>
      <c r="J23" s="101">
        <v>9</v>
      </c>
      <c r="K23" s="47"/>
      <c r="L23" s="59">
        <v>6867</v>
      </c>
      <c r="M23" s="66">
        <v>7704.6</v>
      </c>
      <c r="O23" s="125"/>
      <c r="P23" s="30" t="s">
        <v>35</v>
      </c>
      <c r="Q23" s="101">
        <v>9</v>
      </c>
      <c r="R23" s="47"/>
      <c r="S23" s="59">
        <v>9433</v>
      </c>
      <c r="T23" s="66">
        <v>10583.699999999999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1536</v>
      </c>
      <c r="F25" s="65">
        <f>F26+F27</f>
        <v>7503.8</v>
      </c>
      <c r="H25" s="125"/>
      <c r="I25" s="32" t="s">
        <v>28</v>
      </c>
      <c r="J25" s="101">
        <v>11</v>
      </c>
      <c r="K25" s="47" t="s">
        <v>17</v>
      </c>
      <c r="L25" s="68">
        <f>L26+L27</f>
        <v>647</v>
      </c>
      <c r="M25" s="65">
        <f>M26+M27</f>
        <v>3160.9</v>
      </c>
      <c r="O25" s="125"/>
      <c r="P25" s="32" t="s">
        <v>28</v>
      </c>
      <c r="Q25" s="101">
        <v>11</v>
      </c>
      <c r="R25" s="47" t="s">
        <v>17</v>
      </c>
      <c r="S25" s="68">
        <f>S26+S27</f>
        <v>889</v>
      </c>
      <c r="T25" s="65">
        <f>T26+T27</f>
        <v>4342.8999999999996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1536</v>
      </c>
      <c r="F26" s="66">
        <v>5213.1000000000004</v>
      </c>
      <c r="H26" s="125"/>
      <c r="I26" s="30" t="s">
        <v>35</v>
      </c>
      <c r="J26" s="101">
        <v>12</v>
      </c>
      <c r="K26" s="47"/>
      <c r="L26" s="59">
        <v>647</v>
      </c>
      <c r="M26" s="66">
        <v>2195.9</v>
      </c>
      <c r="O26" s="125"/>
      <c r="P26" s="30" t="s">
        <v>35</v>
      </c>
      <c r="Q26" s="101">
        <v>12</v>
      </c>
      <c r="R26" s="47"/>
      <c r="S26" s="59">
        <v>889</v>
      </c>
      <c r="T26" s="66">
        <v>3017.2000000000003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2290.6999999999998</v>
      </c>
      <c r="H27" s="125"/>
      <c r="I27" s="33" t="s">
        <v>145</v>
      </c>
      <c r="J27" s="101">
        <v>13</v>
      </c>
      <c r="K27" s="47"/>
      <c r="L27" s="59">
        <v>0</v>
      </c>
      <c r="M27" s="66">
        <v>965</v>
      </c>
      <c r="O27" s="125"/>
      <c r="P27" s="33" t="s">
        <v>145</v>
      </c>
      <c r="Q27" s="101">
        <v>13</v>
      </c>
      <c r="R27" s="47"/>
      <c r="S27" s="59">
        <v>0</v>
      </c>
      <c r="T27" s="66">
        <v>1325.6999999999998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4591</v>
      </c>
      <c r="F29" s="65">
        <f>F30+F40+F41</f>
        <v>198490.8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1934</v>
      </c>
      <c r="M29" s="65">
        <f>M30+M40+M41</f>
        <v>83616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2657</v>
      </c>
      <c r="T29" s="65">
        <f>T30+T40+T41</f>
        <v>114874.79999999999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4591</v>
      </c>
      <c r="F30" s="66">
        <v>198490.8</v>
      </c>
      <c r="G30" s="37"/>
      <c r="H30" s="125"/>
      <c r="I30" s="36" t="s">
        <v>42</v>
      </c>
      <c r="J30" s="49">
        <v>15</v>
      </c>
      <c r="K30" s="48" t="s">
        <v>9</v>
      </c>
      <c r="L30" s="59">
        <v>1934</v>
      </c>
      <c r="M30" s="66">
        <v>83616</v>
      </c>
      <c r="N30" s="37"/>
      <c r="O30" s="125"/>
      <c r="P30" s="36" t="s">
        <v>42</v>
      </c>
      <c r="Q30" s="49">
        <v>15</v>
      </c>
      <c r="R30" s="48" t="s">
        <v>9</v>
      </c>
      <c r="S30" s="59">
        <v>2657</v>
      </c>
      <c r="T30" s="66">
        <v>114874.79999999999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188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170</v>
      </c>
      <c r="B7" s="133"/>
      <c r="C7" s="133"/>
      <c r="D7" s="133"/>
      <c r="E7" s="133"/>
      <c r="F7" s="133"/>
      <c r="H7" s="133" t="s">
        <v>170</v>
      </c>
      <c r="I7" s="133"/>
      <c r="J7" s="133"/>
      <c r="K7" s="133"/>
      <c r="L7" s="133"/>
      <c r="M7" s="133"/>
      <c r="O7" s="133" t="s">
        <v>170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3228985.2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1248949.7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1980035.5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80556</v>
      </c>
      <c r="F19" s="65">
        <f>F20+F21</f>
        <v>74040.100000000006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31159</v>
      </c>
      <c r="M19" s="65">
        <f>M20+M21</f>
        <v>28638.799999999999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49397</v>
      </c>
      <c r="T19" s="65">
        <f>T20+T21</f>
        <v>45401.3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79087</v>
      </c>
      <c r="F20" s="66">
        <v>74040.100000000006</v>
      </c>
      <c r="H20" s="125"/>
      <c r="I20" s="30" t="s">
        <v>35</v>
      </c>
      <c r="J20" s="101">
        <v>6</v>
      </c>
      <c r="K20" s="47"/>
      <c r="L20" s="59">
        <v>30591</v>
      </c>
      <c r="M20" s="66">
        <v>28638.799999999999</v>
      </c>
      <c r="O20" s="125"/>
      <c r="P20" s="30" t="s">
        <v>35</v>
      </c>
      <c r="Q20" s="101">
        <v>6</v>
      </c>
      <c r="R20" s="47"/>
      <c r="S20" s="59">
        <v>48496</v>
      </c>
      <c r="T20" s="66">
        <v>45401.3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1469</v>
      </c>
      <c r="F21" s="66">
        <v>0</v>
      </c>
      <c r="H21" s="125"/>
      <c r="I21" s="33" t="s">
        <v>36</v>
      </c>
      <c r="J21" s="101">
        <v>7</v>
      </c>
      <c r="K21" s="47"/>
      <c r="L21" s="59">
        <v>568</v>
      </c>
      <c r="M21" s="66">
        <v>0</v>
      </c>
      <c r="O21" s="125"/>
      <c r="P21" s="33" t="s">
        <v>36</v>
      </c>
      <c r="Q21" s="101">
        <v>7</v>
      </c>
      <c r="R21" s="47"/>
      <c r="S21" s="59">
        <v>901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31910</v>
      </c>
      <c r="F25" s="65">
        <f>F26+F27</f>
        <v>418559.5</v>
      </c>
      <c r="H25" s="125"/>
      <c r="I25" s="32" t="s">
        <v>28</v>
      </c>
      <c r="J25" s="101">
        <v>11</v>
      </c>
      <c r="K25" s="47" t="s">
        <v>17</v>
      </c>
      <c r="L25" s="68">
        <f>L26+L27</f>
        <v>12343</v>
      </c>
      <c r="M25" s="65">
        <f>M26+M27</f>
        <v>161901.19999999998</v>
      </c>
      <c r="O25" s="125"/>
      <c r="P25" s="32" t="s">
        <v>28</v>
      </c>
      <c r="Q25" s="101">
        <v>11</v>
      </c>
      <c r="R25" s="47" t="s">
        <v>17</v>
      </c>
      <c r="S25" s="68">
        <f>S26+S27</f>
        <v>19567</v>
      </c>
      <c r="T25" s="65">
        <f>T26+T27</f>
        <v>256658.3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31910</v>
      </c>
      <c r="F26" s="66">
        <v>368476.8</v>
      </c>
      <c r="H26" s="125"/>
      <c r="I26" s="30" t="s">
        <v>35</v>
      </c>
      <c r="J26" s="101">
        <v>12</v>
      </c>
      <c r="K26" s="47"/>
      <c r="L26" s="59">
        <v>12343</v>
      </c>
      <c r="M26" s="66">
        <v>142529.29999999999</v>
      </c>
      <c r="O26" s="125"/>
      <c r="P26" s="30" t="s">
        <v>35</v>
      </c>
      <c r="Q26" s="101">
        <v>12</v>
      </c>
      <c r="R26" s="47"/>
      <c r="S26" s="59">
        <v>19567</v>
      </c>
      <c r="T26" s="66">
        <v>225947.5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50082.7</v>
      </c>
      <c r="H27" s="125"/>
      <c r="I27" s="33" t="s">
        <v>145</v>
      </c>
      <c r="J27" s="101">
        <v>13</v>
      </c>
      <c r="K27" s="47"/>
      <c r="L27" s="59">
        <v>0</v>
      </c>
      <c r="M27" s="66">
        <v>19371.900000000001</v>
      </c>
      <c r="O27" s="125"/>
      <c r="P27" s="33" t="s">
        <v>145</v>
      </c>
      <c r="Q27" s="101">
        <v>13</v>
      </c>
      <c r="R27" s="47"/>
      <c r="S27" s="59">
        <v>0</v>
      </c>
      <c r="T27" s="66">
        <v>30710.799999999996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10374</v>
      </c>
      <c r="F29" s="65">
        <f>F30+F40+F41</f>
        <v>1203451.3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4012</v>
      </c>
      <c r="M29" s="65">
        <f>M30+M40+M41</f>
        <v>465441.5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6362</v>
      </c>
      <c r="T29" s="65">
        <f>T30+T40+T41</f>
        <v>738009.8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9764</v>
      </c>
      <c r="F30" s="66">
        <v>1039264.4</v>
      </c>
      <c r="G30" s="37"/>
      <c r="H30" s="125"/>
      <c r="I30" s="36" t="s">
        <v>42</v>
      </c>
      <c r="J30" s="49">
        <v>15</v>
      </c>
      <c r="K30" s="48" t="s">
        <v>9</v>
      </c>
      <c r="L30" s="59">
        <v>3776</v>
      </c>
      <c r="M30" s="66">
        <v>401920</v>
      </c>
      <c r="N30" s="37"/>
      <c r="O30" s="125"/>
      <c r="P30" s="36" t="s">
        <v>42</v>
      </c>
      <c r="Q30" s="49">
        <v>15</v>
      </c>
      <c r="R30" s="48" t="s">
        <v>9</v>
      </c>
      <c r="S30" s="59">
        <v>5988</v>
      </c>
      <c r="T30" s="66">
        <v>637344.4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8264</v>
      </c>
      <c r="F33" s="67">
        <v>1001539</v>
      </c>
      <c r="H33" s="125"/>
      <c r="I33" s="39" t="s">
        <v>40</v>
      </c>
      <c r="J33" s="49">
        <v>18</v>
      </c>
      <c r="K33" s="47" t="s">
        <v>9</v>
      </c>
      <c r="L33" s="60">
        <v>3196</v>
      </c>
      <c r="M33" s="67">
        <v>387332.8</v>
      </c>
      <c r="O33" s="125"/>
      <c r="P33" s="39" t="s">
        <v>40</v>
      </c>
      <c r="Q33" s="49">
        <v>18</v>
      </c>
      <c r="R33" s="47" t="s">
        <v>9</v>
      </c>
      <c r="S33" s="60">
        <v>5068</v>
      </c>
      <c r="T33" s="67">
        <v>614206.19999999995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610</v>
      </c>
      <c r="F40" s="66">
        <v>164186.9</v>
      </c>
      <c r="H40" s="125"/>
      <c r="I40" s="40" t="s">
        <v>13</v>
      </c>
      <c r="J40" s="49">
        <v>24</v>
      </c>
      <c r="K40" s="47" t="s">
        <v>9</v>
      </c>
      <c r="L40" s="59">
        <v>236</v>
      </c>
      <c r="M40" s="66">
        <v>63521.5</v>
      </c>
      <c r="O40" s="125"/>
      <c r="P40" s="40" t="s">
        <v>13</v>
      </c>
      <c r="Q40" s="49">
        <v>24</v>
      </c>
      <c r="R40" s="47" t="s">
        <v>9</v>
      </c>
      <c r="S40" s="59">
        <v>374</v>
      </c>
      <c r="T40" s="66">
        <v>100665.4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12825</v>
      </c>
      <c r="F42" s="65">
        <f>F43+F47</f>
        <v>1532934.3</v>
      </c>
      <c r="H42" s="134" t="s">
        <v>26</v>
      </c>
      <c r="I42" s="42" t="s">
        <v>29</v>
      </c>
      <c r="J42" s="49">
        <v>26</v>
      </c>
      <c r="K42" s="47"/>
      <c r="L42" s="68">
        <f>L43+L47</f>
        <v>4961</v>
      </c>
      <c r="M42" s="65">
        <f>M43+M47</f>
        <v>592968.19999999995</v>
      </c>
      <c r="O42" s="134" t="s">
        <v>26</v>
      </c>
      <c r="P42" s="42" t="s">
        <v>29</v>
      </c>
      <c r="Q42" s="49">
        <v>26</v>
      </c>
      <c r="R42" s="47"/>
      <c r="S42" s="68">
        <f>S43+S47</f>
        <v>7864</v>
      </c>
      <c r="T42" s="65">
        <f>T43+T47</f>
        <v>939966.10000000009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12825</v>
      </c>
      <c r="F43" s="66">
        <v>1532934.3</v>
      </c>
      <c r="H43" s="135"/>
      <c r="I43" s="36" t="s">
        <v>42</v>
      </c>
      <c r="J43" s="49">
        <v>27</v>
      </c>
      <c r="K43" s="47"/>
      <c r="L43" s="59">
        <v>4961</v>
      </c>
      <c r="M43" s="66">
        <v>592968.19999999995</v>
      </c>
      <c r="O43" s="135"/>
      <c r="P43" s="36" t="s">
        <v>42</v>
      </c>
      <c r="Q43" s="49">
        <v>27</v>
      </c>
      <c r="R43" s="47"/>
      <c r="S43" s="59">
        <v>7864</v>
      </c>
      <c r="T43" s="66">
        <v>939966.10000000009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12228</v>
      </c>
      <c r="F44" s="67">
        <v>1507608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4730</v>
      </c>
      <c r="M44" s="67">
        <v>583168.6</v>
      </c>
      <c r="O44" s="135"/>
      <c r="P44" s="39" t="s">
        <v>40</v>
      </c>
      <c r="Q44" s="49">
        <v>28</v>
      </c>
      <c r="R44" s="48" t="s">
        <v>20</v>
      </c>
      <c r="S44" s="60">
        <v>7498</v>
      </c>
      <c r="T44" s="67">
        <v>924439.4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160</v>
      </c>
      <c r="B7" s="133"/>
      <c r="C7" s="133"/>
      <c r="D7" s="133"/>
      <c r="E7" s="133"/>
      <c r="F7" s="133"/>
      <c r="H7" s="133" t="s">
        <v>160</v>
      </c>
      <c r="I7" s="133"/>
      <c r="J7" s="133"/>
      <c r="K7" s="133"/>
      <c r="L7" s="133"/>
      <c r="M7" s="133"/>
      <c r="O7" s="133" t="s">
        <v>160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344359.1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7938.8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336420.30000000005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5516</v>
      </c>
      <c r="F15" s="65">
        <v>22526.400000000001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127</v>
      </c>
      <c r="M15" s="65">
        <v>511.8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5389</v>
      </c>
      <c r="T15" s="65">
        <v>22014.600000000002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5516</v>
      </c>
      <c r="F16" s="66">
        <v>22228.400000000001</v>
      </c>
      <c r="H16" s="125"/>
      <c r="I16" s="30" t="s">
        <v>10</v>
      </c>
      <c r="J16" s="101">
        <v>3</v>
      </c>
      <c r="K16" s="47"/>
      <c r="L16" s="59">
        <v>127</v>
      </c>
      <c r="M16" s="66">
        <v>511.8</v>
      </c>
      <c r="O16" s="125"/>
      <c r="P16" s="30" t="s">
        <v>10</v>
      </c>
      <c r="Q16" s="101">
        <v>3</v>
      </c>
      <c r="R16" s="47"/>
      <c r="S16" s="59">
        <v>5389</v>
      </c>
      <c r="T16" s="66">
        <v>21716.600000000002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4</v>
      </c>
      <c r="F18" s="66">
        <v>298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45025</v>
      </c>
      <c r="F19" s="65">
        <f>F20+F21</f>
        <v>83485.7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1039</v>
      </c>
      <c r="M19" s="65">
        <f>M20+M21</f>
        <v>1926.7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43986</v>
      </c>
      <c r="T19" s="65">
        <f>T20+T21</f>
        <v>81559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11005</v>
      </c>
      <c r="F20" s="66">
        <v>53634</v>
      </c>
      <c r="H20" s="125"/>
      <c r="I20" s="30" t="s">
        <v>35</v>
      </c>
      <c r="J20" s="101">
        <v>6</v>
      </c>
      <c r="K20" s="47"/>
      <c r="L20" s="59">
        <v>254</v>
      </c>
      <c r="M20" s="66">
        <v>1237.9000000000001</v>
      </c>
      <c r="O20" s="125"/>
      <c r="P20" s="30" t="s">
        <v>35</v>
      </c>
      <c r="Q20" s="101">
        <v>6</v>
      </c>
      <c r="R20" s="47"/>
      <c r="S20" s="59">
        <v>10751</v>
      </c>
      <c r="T20" s="66">
        <v>52396.1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34020</v>
      </c>
      <c r="F21" s="66">
        <v>29851.7</v>
      </c>
      <c r="H21" s="125"/>
      <c r="I21" s="33" t="s">
        <v>36</v>
      </c>
      <c r="J21" s="101">
        <v>7</v>
      </c>
      <c r="K21" s="47"/>
      <c r="L21" s="59">
        <v>785</v>
      </c>
      <c r="M21" s="66">
        <v>688.8</v>
      </c>
      <c r="O21" s="125"/>
      <c r="P21" s="33" t="s">
        <v>36</v>
      </c>
      <c r="Q21" s="101">
        <v>7</v>
      </c>
      <c r="R21" s="47"/>
      <c r="S21" s="59">
        <v>33235</v>
      </c>
      <c r="T21" s="66">
        <v>29162.9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2819</v>
      </c>
      <c r="F22" s="65">
        <f t="shared" ref="F22" si="0">F23+F24</f>
        <v>4468</v>
      </c>
      <c r="H22" s="125"/>
      <c r="I22" s="32" t="s">
        <v>31</v>
      </c>
      <c r="J22" s="101">
        <v>8</v>
      </c>
      <c r="K22" s="47" t="s">
        <v>16</v>
      </c>
      <c r="L22" s="68">
        <f>L23+L24</f>
        <v>65</v>
      </c>
      <c r="M22" s="65">
        <f t="shared" ref="M22" si="1">M23+M24</f>
        <v>103</v>
      </c>
      <c r="O22" s="125"/>
      <c r="P22" s="32" t="s">
        <v>31</v>
      </c>
      <c r="Q22" s="101">
        <v>8</v>
      </c>
      <c r="R22" s="47" t="s">
        <v>16</v>
      </c>
      <c r="S22" s="68">
        <f>S23+S24</f>
        <v>2754</v>
      </c>
      <c r="T22" s="65">
        <f t="shared" ref="T22" si="2">T23+T24</f>
        <v>4365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2819</v>
      </c>
      <c r="F23" s="66">
        <v>4468</v>
      </c>
      <c r="H23" s="125"/>
      <c r="I23" s="30" t="s">
        <v>35</v>
      </c>
      <c r="J23" s="101">
        <v>9</v>
      </c>
      <c r="K23" s="47"/>
      <c r="L23" s="59">
        <v>65</v>
      </c>
      <c r="M23" s="66">
        <v>103</v>
      </c>
      <c r="O23" s="125"/>
      <c r="P23" s="30" t="s">
        <v>35</v>
      </c>
      <c r="Q23" s="101">
        <v>9</v>
      </c>
      <c r="R23" s="47"/>
      <c r="S23" s="59">
        <v>2754</v>
      </c>
      <c r="T23" s="66">
        <v>4365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28813</v>
      </c>
      <c r="F25" s="65">
        <f>F26+F27</f>
        <v>129077.7</v>
      </c>
      <c r="H25" s="125"/>
      <c r="I25" s="32" t="s">
        <v>28</v>
      </c>
      <c r="J25" s="101">
        <v>11</v>
      </c>
      <c r="K25" s="47" t="s">
        <v>17</v>
      </c>
      <c r="L25" s="68">
        <f>L26+L27</f>
        <v>666</v>
      </c>
      <c r="M25" s="65">
        <f>M26+M27</f>
        <v>2984.8</v>
      </c>
      <c r="O25" s="125"/>
      <c r="P25" s="32" t="s">
        <v>28</v>
      </c>
      <c r="Q25" s="101">
        <v>11</v>
      </c>
      <c r="R25" s="47" t="s">
        <v>17</v>
      </c>
      <c r="S25" s="68">
        <f>S26+S27</f>
        <v>28147</v>
      </c>
      <c r="T25" s="65">
        <f>T26+T27</f>
        <v>126092.9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5351</v>
      </c>
      <c r="F26" s="66">
        <v>41363.699999999997</v>
      </c>
      <c r="H26" s="125"/>
      <c r="I26" s="30" t="s">
        <v>35</v>
      </c>
      <c r="J26" s="101">
        <v>12</v>
      </c>
      <c r="K26" s="47"/>
      <c r="L26" s="59">
        <v>124</v>
      </c>
      <c r="M26" s="66">
        <v>958.5</v>
      </c>
      <c r="O26" s="125"/>
      <c r="P26" s="30" t="s">
        <v>35</v>
      </c>
      <c r="Q26" s="101">
        <v>12</v>
      </c>
      <c r="R26" s="47"/>
      <c r="S26" s="59">
        <v>5227</v>
      </c>
      <c r="T26" s="66">
        <v>40405.199999999997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23462</v>
      </c>
      <c r="F27" s="66">
        <v>87714</v>
      </c>
      <c r="H27" s="125"/>
      <c r="I27" s="33" t="s">
        <v>145</v>
      </c>
      <c r="J27" s="101">
        <v>13</v>
      </c>
      <c r="K27" s="47"/>
      <c r="L27" s="59">
        <v>542</v>
      </c>
      <c r="M27" s="66">
        <v>2026.3</v>
      </c>
      <c r="O27" s="125"/>
      <c r="P27" s="33" t="s">
        <v>145</v>
      </c>
      <c r="Q27" s="101">
        <v>13</v>
      </c>
      <c r="R27" s="47"/>
      <c r="S27" s="59">
        <v>22920</v>
      </c>
      <c r="T27" s="66">
        <v>85687.7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1556</v>
      </c>
      <c r="F29" s="65">
        <f>F30+F40+F41</f>
        <v>88273.2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36</v>
      </c>
      <c r="M29" s="65">
        <f>M30+M40+M41</f>
        <v>2042.3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1520</v>
      </c>
      <c r="T29" s="65">
        <f>T30+T40+T41</f>
        <v>86230.9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1556</v>
      </c>
      <c r="F30" s="66">
        <v>88273.2</v>
      </c>
      <c r="G30" s="37"/>
      <c r="H30" s="125"/>
      <c r="I30" s="36" t="s">
        <v>42</v>
      </c>
      <c r="J30" s="49">
        <v>15</v>
      </c>
      <c r="K30" s="48" t="s">
        <v>9</v>
      </c>
      <c r="L30" s="59">
        <v>36</v>
      </c>
      <c r="M30" s="66">
        <v>2042.3</v>
      </c>
      <c r="N30" s="37"/>
      <c r="O30" s="125"/>
      <c r="P30" s="36" t="s">
        <v>42</v>
      </c>
      <c r="Q30" s="49">
        <v>15</v>
      </c>
      <c r="R30" s="48" t="s">
        <v>9</v>
      </c>
      <c r="S30" s="59">
        <v>1520</v>
      </c>
      <c r="T30" s="66">
        <v>86230.9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625</v>
      </c>
      <c r="F42" s="65">
        <f>F43+F47</f>
        <v>16528.099999999999</v>
      </c>
      <c r="H42" s="134" t="s">
        <v>26</v>
      </c>
      <c r="I42" s="42" t="s">
        <v>29</v>
      </c>
      <c r="J42" s="49">
        <v>26</v>
      </c>
      <c r="K42" s="47"/>
      <c r="L42" s="68">
        <f>L43+L47</f>
        <v>14</v>
      </c>
      <c r="M42" s="65">
        <f>M43+M47</f>
        <v>370.2</v>
      </c>
      <c r="O42" s="134" t="s">
        <v>26</v>
      </c>
      <c r="P42" s="42" t="s">
        <v>29</v>
      </c>
      <c r="Q42" s="49">
        <v>26</v>
      </c>
      <c r="R42" s="47"/>
      <c r="S42" s="68">
        <f>S43+S47</f>
        <v>611</v>
      </c>
      <c r="T42" s="65">
        <f>T43+T47</f>
        <v>16157.899999999998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625</v>
      </c>
      <c r="F43" s="66">
        <v>16528.099999999999</v>
      </c>
      <c r="H43" s="135"/>
      <c r="I43" s="36" t="s">
        <v>42</v>
      </c>
      <c r="J43" s="49">
        <v>27</v>
      </c>
      <c r="K43" s="47"/>
      <c r="L43" s="59">
        <v>14</v>
      </c>
      <c r="M43" s="66">
        <v>370.2</v>
      </c>
      <c r="O43" s="135"/>
      <c r="P43" s="36" t="s">
        <v>42</v>
      </c>
      <c r="Q43" s="49">
        <v>27</v>
      </c>
      <c r="R43" s="47"/>
      <c r="S43" s="59">
        <v>611</v>
      </c>
      <c r="T43" s="66">
        <v>16157.899999999998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204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192</v>
      </c>
      <c r="B7" s="133"/>
      <c r="C7" s="133"/>
      <c r="D7" s="133"/>
      <c r="E7" s="133"/>
      <c r="F7" s="133"/>
      <c r="H7" s="133" t="s">
        <v>192</v>
      </c>
      <c r="I7" s="133"/>
      <c r="J7" s="133"/>
      <c r="K7" s="133"/>
      <c r="L7" s="133"/>
      <c r="M7" s="133"/>
      <c r="O7" s="133" t="s">
        <v>192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89353.700000000012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41896.400000000001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47457.3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869</v>
      </c>
      <c r="F29" s="65">
        <f>F30+F40+F41</f>
        <v>86757.6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407</v>
      </c>
      <c r="M29" s="65">
        <f>M30+M40+M41</f>
        <v>40684.9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462</v>
      </c>
      <c r="T29" s="65">
        <f>T30+T40+T41</f>
        <v>46072.700000000004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791</v>
      </c>
      <c r="F30" s="66">
        <v>71155.8</v>
      </c>
      <c r="G30" s="37"/>
      <c r="H30" s="125"/>
      <c r="I30" s="36" t="s">
        <v>42</v>
      </c>
      <c r="J30" s="49">
        <v>15</v>
      </c>
      <c r="K30" s="48" t="s">
        <v>9</v>
      </c>
      <c r="L30" s="59">
        <v>370</v>
      </c>
      <c r="M30" s="66">
        <v>33284</v>
      </c>
      <c r="N30" s="37"/>
      <c r="O30" s="125"/>
      <c r="P30" s="36" t="s">
        <v>42</v>
      </c>
      <c r="Q30" s="49">
        <v>15</v>
      </c>
      <c r="R30" s="48" t="s">
        <v>9</v>
      </c>
      <c r="S30" s="59">
        <v>421</v>
      </c>
      <c r="T30" s="66">
        <v>37871.800000000003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78</v>
      </c>
      <c r="F40" s="66">
        <v>15601.800000000001</v>
      </c>
      <c r="H40" s="125"/>
      <c r="I40" s="40" t="s">
        <v>13</v>
      </c>
      <c r="J40" s="49">
        <v>24</v>
      </c>
      <c r="K40" s="47" t="s">
        <v>9</v>
      </c>
      <c r="L40" s="59">
        <v>37</v>
      </c>
      <c r="M40" s="66">
        <v>7400.9</v>
      </c>
      <c r="O40" s="125"/>
      <c r="P40" s="40" t="s">
        <v>13</v>
      </c>
      <c r="Q40" s="49">
        <v>24</v>
      </c>
      <c r="R40" s="47" t="s">
        <v>9</v>
      </c>
      <c r="S40" s="59">
        <v>41</v>
      </c>
      <c r="T40" s="66">
        <v>8200.9000000000015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2596.1</v>
      </c>
      <c r="H42" s="134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1211.5</v>
      </c>
      <c r="O42" s="134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1384.6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60</v>
      </c>
      <c r="F43" s="66">
        <v>2596.1</v>
      </c>
      <c r="H43" s="135"/>
      <c r="I43" s="36" t="s">
        <v>42</v>
      </c>
      <c r="J43" s="49">
        <v>27</v>
      </c>
      <c r="K43" s="47"/>
      <c r="L43" s="59">
        <v>28</v>
      </c>
      <c r="M43" s="66">
        <v>1211.5</v>
      </c>
      <c r="O43" s="135"/>
      <c r="P43" s="36" t="s">
        <v>42</v>
      </c>
      <c r="Q43" s="49">
        <v>27</v>
      </c>
      <c r="R43" s="47"/>
      <c r="S43" s="59">
        <v>32</v>
      </c>
      <c r="T43" s="66">
        <v>1384.6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193</v>
      </c>
      <c r="B7" s="133"/>
      <c r="C7" s="133"/>
      <c r="D7" s="133"/>
      <c r="E7" s="133"/>
      <c r="F7" s="133"/>
      <c r="H7" s="133" t="s">
        <v>193</v>
      </c>
      <c r="I7" s="133"/>
      <c r="J7" s="133"/>
      <c r="K7" s="133"/>
      <c r="L7" s="133"/>
      <c r="M7" s="133"/>
      <c r="O7" s="133" t="s">
        <v>193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113190.2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53759.200000000004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59431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38266</v>
      </c>
      <c r="F19" s="65">
        <f>F20+F21</f>
        <v>57610.6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18172</v>
      </c>
      <c r="M19" s="65">
        <f>M20+M21</f>
        <v>27358.600000000002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20094</v>
      </c>
      <c r="T19" s="65">
        <f>T20+T21</f>
        <v>30252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15968</v>
      </c>
      <c r="F20" s="66">
        <v>49737.4</v>
      </c>
      <c r="H20" s="125"/>
      <c r="I20" s="30" t="s">
        <v>35</v>
      </c>
      <c r="J20" s="101">
        <v>6</v>
      </c>
      <c r="K20" s="47"/>
      <c r="L20" s="59">
        <v>7583</v>
      </c>
      <c r="M20" s="66">
        <v>23619.7</v>
      </c>
      <c r="O20" s="125"/>
      <c r="P20" s="30" t="s">
        <v>35</v>
      </c>
      <c r="Q20" s="101">
        <v>6</v>
      </c>
      <c r="R20" s="47"/>
      <c r="S20" s="59">
        <v>8385</v>
      </c>
      <c r="T20" s="66">
        <v>26117.7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22298</v>
      </c>
      <c r="F21" s="66">
        <v>7873.2</v>
      </c>
      <c r="H21" s="125"/>
      <c r="I21" s="33" t="s">
        <v>36</v>
      </c>
      <c r="J21" s="101">
        <v>7</v>
      </c>
      <c r="K21" s="47"/>
      <c r="L21" s="59">
        <v>10589</v>
      </c>
      <c r="M21" s="66">
        <v>3738.9</v>
      </c>
      <c r="O21" s="125"/>
      <c r="P21" s="33" t="s">
        <v>36</v>
      </c>
      <c r="Q21" s="101">
        <v>7</v>
      </c>
      <c r="R21" s="47"/>
      <c r="S21" s="59">
        <v>11709</v>
      </c>
      <c r="T21" s="66">
        <v>4134.2999999999993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193</v>
      </c>
      <c r="F22" s="65">
        <f t="shared" ref="F22" si="0">F23+F24</f>
        <v>216.5</v>
      </c>
      <c r="H22" s="125"/>
      <c r="I22" s="32" t="s">
        <v>31</v>
      </c>
      <c r="J22" s="101">
        <v>8</v>
      </c>
      <c r="K22" s="47" t="s">
        <v>16</v>
      </c>
      <c r="L22" s="68">
        <f>L23+L24</f>
        <v>92</v>
      </c>
      <c r="M22" s="65">
        <f t="shared" ref="M22" si="1">M23+M24</f>
        <v>103.2</v>
      </c>
      <c r="O22" s="125"/>
      <c r="P22" s="32" t="s">
        <v>31</v>
      </c>
      <c r="Q22" s="101">
        <v>8</v>
      </c>
      <c r="R22" s="47" t="s">
        <v>16</v>
      </c>
      <c r="S22" s="68">
        <f>S23+S24</f>
        <v>101</v>
      </c>
      <c r="T22" s="65">
        <f t="shared" ref="T22" si="2">T23+T24</f>
        <v>113.3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193</v>
      </c>
      <c r="F23" s="66">
        <v>216.5</v>
      </c>
      <c r="H23" s="125"/>
      <c r="I23" s="30" t="s">
        <v>35</v>
      </c>
      <c r="J23" s="101">
        <v>9</v>
      </c>
      <c r="K23" s="47"/>
      <c r="L23" s="59">
        <v>92</v>
      </c>
      <c r="M23" s="66">
        <v>103.2</v>
      </c>
      <c r="O23" s="125"/>
      <c r="P23" s="30" t="s">
        <v>35</v>
      </c>
      <c r="Q23" s="101">
        <v>9</v>
      </c>
      <c r="R23" s="47"/>
      <c r="S23" s="59">
        <v>101</v>
      </c>
      <c r="T23" s="66">
        <v>113.3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20621</v>
      </c>
      <c r="F25" s="65">
        <f>F26+F27</f>
        <v>31991.300000000003</v>
      </c>
      <c r="H25" s="125"/>
      <c r="I25" s="32" t="s">
        <v>28</v>
      </c>
      <c r="J25" s="101">
        <v>11</v>
      </c>
      <c r="K25" s="47" t="s">
        <v>17</v>
      </c>
      <c r="L25" s="68">
        <f>L26+L27</f>
        <v>9792</v>
      </c>
      <c r="M25" s="65">
        <f>M26+M27</f>
        <v>15190.9</v>
      </c>
      <c r="O25" s="125"/>
      <c r="P25" s="32" t="s">
        <v>28</v>
      </c>
      <c r="Q25" s="101">
        <v>11</v>
      </c>
      <c r="R25" s="47" t="s">
        <v>17</v>
      </c>
      <c r="S25" s="68">
        <f>S26+S27</f>
        <v>10829</v>
      </c>
      <c r="T25" s="65">
        <f>T26+T27</f>
        <v>16800.400000000001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3846</v>
      </c>
      <c r="F26" s="66">
        <v>9726.4</v>
      </c>
      <c r="H26" s="125"/>
      <c r="I26" s="30" t="s">
        <v>35</v>
      </c>
      <c r="J26" s="101">
        <v>12</v>
      </c>
      <c r="K26" s="47"/>
      <c r="L26" s="59">
        <v>1826</v>
      </c>
      <c r="M26" s="66">
        <v>4617.8999999999996</v>
      </c>
      <c r="O26" s="125"/>
      <c r="P26" s="30" t="s">
        <v>35</v>
      </c>
      <c r="Q26" s="101">
        <v>12</v>
      </c>
      <c r="R26" s="47"/>
      <c r="S26" s="59">
        <v>2020</v>
      </c>
      <c r="T26" s="66">
        <v>5108.5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16775</v>
      </c>
      <c r="F27" s="66">
        <v>22264.9</v>
      </c>
      <c r="H27" s="125"/>
      <c r="I27" s="33" t="s">
        <v>145</v>
      </c>
      <c r="J27" s="101">
        <v>13</v>
      </c>
      <c r="K27" s="47"/>
      <c r="L27" s="59">
        <v>7966</v>
      </c>
      <c r="M27" s="66">
        <v>10573</v>
      </c>
      <c r="O27" s="125"/>
      <c r="P27" s="33" t="s">
        <v>145</v>
      </c>
      <c r="Q27" s="101">
        <v>13</v>
      </c>
      <c r="R27" s="47"/>
      <c r="S27" s="59">
        <v>8809</v>
      </c>
      <c r="T27" s="66">
        <v>11691.900000000001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1069</v>
      </c>
      <c r="F42" s="65">
        <f>F43+F47</f>
        <v>23371.8</v>
      </c>
      <c r="H42" s="134" t="s">
        <v>26</v>
      </c>
      <c r="I42" s="42" t="s">
        <v>29</v>
      </c>
      <c r="J42" s="49">
        <v>26</v>
      </c>
      <c r="K42" s="47"/>
      <c r="L42" s="68">
        <f>L43+L47</f>
        <v>508</v>
      </c>
      <c r="M42" s="65">
        <f>M43+M47</f>
        <v>11106.5</v>
      </c>
      <c r="O42" s="134" t="s">
        <v>26</v>
      </c>
      <c r="P42" s="42" t="s">
        <v>29</v>
      </c>
      <c r="Q42" s="49">
        <v>26</v>
      </c>
      <c r="R42" s="47"/>
      <c r="S42" s="68">
        <f>S43+S47</f>
        <v>561</v>
      </c>
      <c r="T42" s="65">
        <f>T43+T47</f>
        <v>12265.3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1069</v>
      </c>
      <c r="F43" s="66">
        <v>23371.8</v>
      </c>
      <c r="H43" s="135"/>
      <c r="I43" s="36" t="s">
        <v>42</v>
      </c>
      <c r="J43" s="49">
        <v>27</v>
      </c>
      <c r="K43" s="47"/>
      <c r="L43" s="59">
        <v>508</v>
      </c>
      <c r="M43" s="66">
        <v>11106.5</v>
      </c>
      <c r="O43" s="135"/>
      <c r="P43" s="36" t="s">
        <v>42</v>
      </c>
      <c r="Q43" s="49">
        <v>27</v>
      </c>
      <c r="R43" s="47"/>
      <c r="S43" s="59">
        <v>561</v>
      </c>
      <c r="T43" s="66">
        <v>12265.3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162</v>
      </c>
      <c r="B7" s="133"/>
      <c r="C7" s="133"/>
      <c r="D7" s="133"/>
      <c r="E7" s="133"/>
      <c r="F7" s="133"/>
      <c r="H7" s="133" t="s">
        <v>162</v>
      </c>
      <c r="I7" s="133"/>
      <c r="J7" s="133"/>
      <c r="K7" s="133"/>
      <c r="L7" s="133"/>
      <c r="M7" s="133"/>
      <c r="O7" s="133" t="s">
        <v>162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396409.5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199144.2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197265.30000000002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7800</v>
      </c>
      <c r="F15" s="65">
        <v>44134.1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3918</v>
      </c>
      <c r="M15" s="65">
        <v>22168.2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3882</v>
      </c>
      <c r="T15" s="65">
        <v>21965.899999999998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7800</v>
      </c>
      <c r="F16" s="66">
        <v>43836.1</v>
      </c>
      <c r="H16" s="125"/>
      <c r="I16" s="30" t="s">
        <v>10</v>
      </c>
      <c r="J16" s="101">
        <v>3</v>
      </c>
      <c r="K16" s="47"/>
      <c r="L16" s="59">
        <v>3918</v>
      </c>
      <c r="M16" s="66">
        <v>22019.200000000001</v>
      </c>
      <c r="O16" s="125"/>
      <c r="P16" s="30" t="s">
        <v>10</v>
      </c>
      <c r="Q16" s="101">
        <v>3</v>
      </c>
      <c r="R16" s="47"/>
      <c r="S16" s="59">
        <v>3882</v>
      </c>
      <c r="T16" s="66">
        <v>21816.899999999998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4</v>
      </c>
      <c r="F18" s="66">
        <v>298</v>
      </c>
      <c r="G18" s="31"/>
      <c r="H18" s="125"/>
      <c r="I18" s="30" t="s">
        <v>11</v>
      </c>
      <c r="J18" s="101">
        <v>4</v>
      </c>
      <c r="K18" s="47" t="s">
        <v>12</v>
      </c>
      <c r="L18" s="59">
        <v>2</v>
      </c>
      <c r="M18" s="66">
        <v>149</v>
      </c>
      <c r="N18" s="31"/>
      <c r="O18" s="125"/>
      <c r="P18" s="30" t="s">
        <v>11</v>
      </c>
      <c r="Q18" s="101">
        <v>4</v>
      </c>
      <c r="R18" s="47" t="s">
        <v>12</v>
      </c>
      <c r="S18" s="59">
        <v>2</v>
      </c>
      <c r="T18" s="66">
        <v>149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111831</v>
      </c>
      <c r="F19" s="65">
        <f>F20+F21</f>
        <v>141046.6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56173</v>
      </c>
      <c r="M19" s="65">
        <f>M20+M21</f>
        <v>70848.600000000006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55658</v>
      </c>
      <c r="T19" s="65">
        <f>T20+T21</f>
        <v>70198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32052</v>
      </c>
      <c r="F20" s="66">
        <v>101498.3</v>
      </c>
      <c r="H20" s="125"/>
      <c r="I20" s="30" t="s">
        <v>35</v>
      </c>
      <c r="J20" s="101">
        <v>6</v>
      </c>
      <c r="K20" s="47"/>
      <c r="L20" s="59">
        <v>16100</v>
      </c>
      <c r="M20" s="66">
        <v>50983.5</v>
      </c>
      <c r="O20" s="125"/>
      <c r="P20" s="30" t="s">
        <v>35</v>
      </c>
      <c r="Q20" s="101">
        <v>6</v>
      </c>
      <c r="R20" s="47"/>
      <c r="S20" s="59">
        <v>15952</v>
      </c>
      <c r="T20" s="66">
        <v>50514.8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79779</v>
      </c>
      <c r="F21" s="66">
        <v>39548.300000000003</v>
      </c>
      <c r="H21" s="125"/>
      <c r="I21" s="33" t="s">
        <v>36</v>
      </c>
      <c r="J21" s="101">
        <v>7</v>
      </c>
      <c r="K21" s="47"/>
      <c r="L21" s="59">
        <v>40073</v>
      </c>
      <c r="M21" s="66">
        <v>19865.099999999999</v>
      </c>
      <c r="O21" s="125"/>
      <c r="P21" s="33" t="s">
        <v>36</v>
      </c>
      <c r="Q21" s="101">
        <v>7</v>
      </c>
      <c r="R21" s="47"/>
      <c r="S21" s="59">
        <v>39706</v>
      </c>
      <c r="T21" s="66">
        <v>19683.200000000004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2722</v>
      </c>
      <c r="F22" s="65">
        <f t="shared" ref="F22" si="0">F23+F24</f>
        <v>3520.9</v>
      </c>
      <c r="H22" s="125"/>
      <c r="I22" s="32" t="s">
        <v>31</v>
      </c>
      <c r="J22" s="101">
        <v>8</v>
      </c>
      <c r="K22" s="47" t="s">
        <v>16</v>
      </c>
      <c r="L22" s="68">
        <f>L23+L24</f>
        <v>1367</v>
      </c>
      <c r="M22" s="65">
        <f t="shared" ref="M22" si="1">M23+M24</f>
        <v>1768.2</v>
      </c>
      <c r="O22" s="125"/>
      <c r="P22" s="32" t="s">
        <v>31</v>
      </c>
      <c r="Q22" s="101">
        <v>8</v>
      </c>
      <c r="R22" s="47" t="s">
        <v>16</v>
      </c>
      <c r="S22" s="68">
        <f>S23+S24</f>
        <v>1355</v>
      </c>
      <c r="T22" s="65">
        <f t="shared" ref="T22" si="2">T23+T24</f>
        <v>1752.7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2722</v>
      </c>
      <c r="F23" s="66">
        <v>3520.9</v>
      </c>
      <c r="H23" s="125"/>
      <c r="I23" s="30" t="s">
        <v>35</v>
      </c>
      <c r="J23" s="101">
        <v>9</v>
      </c>
      <c r="K23" s="47"/>
      <c r="L23" s="59">
        <v>1367</v>
      </c>
      <c r="M23" s="66">
        <v>1768.2</v>
      </c>
      <c r="O23" s="125"/>
      <c r="P23" s="30" t="s">
        <v>35</v>
      </c>
      <c r="Q23" s="101">
        <v>9</v>
      </c>
      <c r="R23" s="47"/>
      <c r="S23" s="59">
        <v>1355</v>
      </c>
      <c r="T23" s="66">
        <v>1752.7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50511</v>
      </c>
      <c r="F25" s="65">
        <f>F26+F27</f>
        <v>171539</v>
      </c>
      <c r="H25" s="125"/>
      <c r="I25" s="32" t="s">
        <v>28</v>
      </c>
      <c r="J25" s="101">
        <v>11</v>
      </c>
      <c r="K25" s="47" t="s">
        <v>17</v>
      </c>
      <c r="L25" s="68">
        <f>L26+L27</f>
        <v>25372</v>
      </c>
      <c r="M25" s="65">
        <f>M26+M27</f>
        <v>86164.6</v>
      </c>
      <c r="O25" s="125"/>
      <c r="P25" s="32" t="s">
        <v>28</v>
      </c>
      <c r="Q25" s="101">
        <v>11</v>
      </c>
      <c r="R25" s="47" t="s">
        <v>17</v>
      </c>
      <c r="S25" s="68">
        <f>S26+S27</f>
        <v>25139</v>
      </c>
      <c r="T25" s="65">
        <f>T26+T27</f>
        <v>85374.399999999994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10279</v>
      </c>
      <c r="F26" s="66">
        <v>55208</v>
      </c>
      <c r="H26" s="125"/>
      <c r="I26" s="30" t="s">
        <v>35</v>
      </c>
      <c r="J26" s="101">
        <v>12</v>
      </c>
      <c r="K26" s="47"/>
      <c r="L26" s="59">
        <v>5163</v>
      </c>
      <c r="M26" s="66">
        <v>27730.2</v>
      </c>
      <c r="O26" s="125"/>
      <c r="P26" s="30" t="s">
        <v>35</v>
      </c>
      <c r="Q26" s="101">
        <v>12</v>
      </c>
      <c r="R26" s="47"/>
      <c r="S26" s="59">
        <v>5116</v>
      </c>
      <c r="T26" s="66">
        <v>27477.8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40232</v>
      </c>
      <c r="F27" s="66">
        <v>116331</v>
      </c>
      <c r="H27" s="125"/>
      <c r="I27" s="33" t="s">
        <v>145</v>
      </c>
      <c r="J27" s="101">
        <v>13</v>
      </c>
      <c r="K27" s="47"/>
      <c r="L27" s="59">
        <v>20209</v>
      </c>
      <c r="M27" s="66">
        <v>58434.400000000001</v>
      </c>
      <c r="O27" s="125"/>
      <c r="P27" s="33" t="s">
        <v>145</v>
      </c>
      <c r="Q27" s="101">
        <v>13</v>
      </c>
      <c r="R27" s="47"/>
      <c r="S27" s="59">
        <v>20023</v>
      </c>
      <c r="T27" s="66">
        <v>57896.6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85</v>
      </c>
      <c r="F29" s="65">
        <f>F30+F40+F41</f>
        <v>6274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43</v>
      </c>
      <c r="M29" s="65">
        <f>M30+M40+M41</f>
        <v>3173.9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42</v>
      </c>
      <c r="T29" s="65">
        <f>T30+T40+T41</f>
        <v>3100.1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85</v>
      </c>
      <c r="F30" s="66">
        <v>6274</v>
      </c>
      <c r="G30" s="37"/>
      <c r="H30" s="125"/>
      <c r="I30" s="36" t="s">
        <v>42</v>
      </c>
      <c r="J30" s="49">
        <v>15</v>
      </c>
      <c r="K30" s="48" t="s">
        <v>9</v>
      </c>
      <c r="L30" s="59">
        <v>43</v>
      </c>
      <c r="M30" s="66">
        <v>3173.9</v>
      </c>
      <c r="N30" s="37"/>
      <c r="O30" s="125"/>
      <c r="P30" s="36" t="s">
        <v>42</v>
      </c>
      <c r="Q30" s="49">
        <v>15</v>
      </c>
      <c r="R30" s="48" t="s">
        <v>9</v>
      </c>
      <c r="S30" s="59">
        <v>42</v>
      </c>
      <c r="T30" s="66">
        <v>3100.1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1429</v>
      </c>
      <c r="F42" s="65">
        <f>F43+F47</f>
        <v>29894.9</v>
      </c>
      <c r="H42" s="134" t="s">
        <v>26</v>
      </c>
      <c r="I42" s="42" t="s">
        <v>29</v>
      </c>
      <c r="J42" s="49">
        <v>26</v>
      </c>
      <c r="K42" s="47"/>
      <c r="L42" s="68">
        <f>L43+L47</f>
        <v>718</v>
      </c>
      <c r="M42" s="65">
        <f>M43+M47</f>
        <v>15020.7</v>
      </c>
      <c r="O42" s="134" t="s">
        <v>26</v>
      </c>
      <c r="P42" s="42" t="s">
        <v>29</v>
      </c>
      <c r="Q42" s="49">
        <v>26</v>
      </c>
      <c r="R42" s="47"/>
      <c r="S42" s="68">
        <f>S43+S47</f>
        <v>711</v>
      </c>
      <c r="T42" s="65">
        <f>T43+T47</f>
        <v>14874.2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1429</v>
      </c>
      <c r="F43" s="66">
        <v>29894.9</v>
      </c>
      <c r="H43" s="135"/>
      <c r="I43" s="36" t="s">
        <v>42</v>
      </c>
      <c r="J43" s="49">
        <v>27</v>
      </c>
      <c r="K43" s="47"/>
      <c r="L43" s="59">
        <v>718</v>
      </c>
      <c r="M43" s="66">
        <v>15020.7</v>
      </c>
      <c r="O43" s="135"/>
      <c r="P43" s="36" t="s">
        <v>42</v>
      </c>
      <c r="Q43" s="49">
        <v>27</v>
      </c>
      <c r="R43" s="47"/>
      <c r="S43" s="59">
        <v>711</v>
      </c>
      <c r="T43" s="66">
        <v>14874.2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3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264</v>
      </c>
      <c r="B7" s="133"/>
      <c r="C7" s="133"/>
      <c r="D7" s="133"/>
      <c r="E7" s="133"/>
      <c r="F7" s="133"/>
      <c r="H7" s="133" t="s">
        <v>264</v>
      </c>
      <c r="I7" s="133"/>
      <c r="J7" s="133"/>
      <c r="K7" s="133"/>
      <c r="L7" s="133"/>
      <c r="M7" s="133"/>
      <c r="O7" s="133" t="s">
        <v>264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86379.5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46333.100000000006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40046.400000000001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13000</v>
      </c>
      <c r="F19" s="65">
        <f>F20+F21</f>
        <v>7849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6974</v>
      </c>
      <c r="M19" s="65">
        <f>M20+M21</f>
        <v>4210.6000000000004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6026</v>
      </c>
      <c r="T19" s="65">
        <f>T20+T21</f>
        <v>3638.3999999999996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12400</v>
      </c>
      <c r="F20" s="66">
        <v>7849</v>
      </c>
      <c r="H20" s="125"/>
      <c r="I20" s="30" t="s">
        <v>35</v>
      </c>
      <c r="J20" s="101">
        <v>6</v>
      </c>
      <c r="K20" s="47"/>
      <c r="L20" s="59">
        <v>6652</v>
      </c>
      <c r="M20" s="66">
        <v>4210.6000000000004</v>
      </c>
      <c r="O20" s="125"/>
      <c r="P20" s="30" t="s">
        <v>35</v>
      </c>
      <c r="Q20" s="101">
        <v>6</v>
      </c>
      <c r="R20" s="47"/>
      <c r="S20" s="59">
        <v>5748</v>
      </c>
      <c r="T20" s="66">
        <v>3638.3999999999996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600</v>
      </c>
      <c r="F21" s="66">
        <v>0</v>
      </c>
      <c r="H21" s="125"/>
      <c r="I21" s="33" t="s">
        <v>36</v>
      </c>
      <c r="J21" s="101">
        <v>7</v>
      </c>
      <c r="K21" s="47"/>
      <c r="L21" s="59">
        <v>322</v>
      </c>
      <c r="M21" s="66">
        <v>0</v>
      </c>
      <c r="O21" s="125"/>
      <c r="P21" s="33" t="s">
        <v>36</v>
      </c>
      <c r="Q21" s="101">
        <v>7</v>
      </c>
      <c r="R21" s="47"/>
      <c r="S21" s="59">
        <v>278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3490</v>
      </c>
      <c r="F22" s="65">
        <f t="shared" ref="F22" si="0">F23+F24</f>
        <v>4924.7</v>
      </c>
      <c r="H22" s="125"/>
      <c r="I22" s="32" t="s">
        <v>31</v>
      </c>
      <c r="J22" s="101">
        <v>8</v>
      </c>
      <c r="K22" s="47" t="s">
        <v>16</v>
      </c>
      <c r="L22" s="68">
        <f>L23+L24</f>
        <v>1872</v>
      </c>
      <c r="M22" s="65">
        <f t="shared" ref="M22" si="1">M23+M24</f>
        <v>2641.6</v>
      </c>
      <c r="O22" s="125"/>
      <c r="P22" s="32" t="s">
        <v>31</v>
      </c>
      <c r="Q22" s="101">
        <v>8</v>
      </c>
      <c r="R22" s="47" t="s">
        <v>16</v>
      </c>
      <c r="S22" s="68">
        <f>S23+S24</f>
        <v>1618</v>
      </c>
      <c r="T22" s="65">
        <f t="shared" ref="T22" si="2">T23+T24</f>
        <v>2283.1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3490</v>
      </c>
      <c r="F23" s="66">
        <v>4924.7</v>
      </c>
      <c r="H23" s="125"/>
      <c r="I23" s="30" t="s">
        <v>35</v>
      </c>
      <c r="J23" s="101">
        <v>9</v>
      </c>
      <c r="K23" s="47"/>
      <c r="L23" s="59">
        <v>1872</v>
      </c>
      <c r="M23" s="66">
        <v>2641.6</v>
      </c>
      <c r="O23" s="125"/>
      <c r="P23" s="30" t="s">
        <v>35</v>
      </c>
      <c r="Q23" s="101">
        <v>9</v>
      </c>
      <c r="R23" s="47"/>
      <c r="S23" s="59">
        <v>1618</v>
      </c>
      <c r="T23" s="66">
        <v>2283.1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12959</v>
      </c>
      <c r="F25" s="65">
        <f>F26+F27</f>
        <v>73605.8</v>
      </c>
      <c r="H25" s="125"/>
      <c r="I25" s="32" t="s">
        <v>28</v>
      </c>
      <c r="J25" s="101">
        <v>11</v>
      </c>
      <c r="K25" s="47" t="s">
        <v>17</v>
      </c>
      <c r="L25" s="68">
        <f>L26+L27</f>
        <v>6951</v>
      </c>
      <c r="M25" s="65">
        <f>M26+M27</f>
        <v>39480.9</v>
      </c>
      <c r="O25" s="125"/>
      <c r="P25" s="32" t="s">
        <v>28</v>
      </c>
      <c r="Q25" s="101">
        <v>11</v>
      </c>
      <c r="R25" s="47" t="s">
        <v>17</v>
      </c>
      <c r="S25" s="68">
        <f>S26+S27</f>
        <v>6008</v>
      </c>
      <c r="T25" s="65">
        <f>T26+T27</f>
        <v>34124.9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12959</v>
      </c>
      <c r="F26" s="66">
        <v>73605.8</v>
      </c>
      <c r="H26" s="125"/>
      <c r="I26" s="30" t="s">
        <v>35</v>
      </c>
      <c r="J26" s="101">
        <v>12</v>
      </c>
      <c r="K26" s="47"/>
      <c r="L26" s="59">
        <v>6951</v>
      </c>
      <c r="M26" s="66">
        <v>39480.9</v>
      </c>
      <c r="O26" s="125"/>
      <c r="P26" s="30" t="s">
        <v>35</v>
      </c>
      <c r="Q26" s="101">
        <v>12</v>
      </c>
      <c r="R26" s="47"/>
      <c r="S26" s="59">
        <v>6008</v>
      </c>
      <c r="T26" s="66">
        <v>34124.9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232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157</v>
      </c>
      <c r="B7" s="133"/>
      <c r="C7" s="133"/>
      <c r="D7" s="133"/>
      <c r="E7" s="133"/>
      <c r="F7" s="133"/>
      <c r="H7" s="133" t="s">
        <v>157</v>
      </c>
      <c r="I7" s="133"/>
      <c r="J7" s="133"/>
      <c r="K7" s="133"/>
      <c r="L7" s="133"/>
      <c r="M7" s="133"/>
      <c r="O7" s="133" t="s">
        <v>157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254749.8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116085.20000000001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138664.6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76019</v>
      </c>
      <c r="F19" s="65">
        <f>F20+F21</f>
        <v>106966.8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34640</v>
      </c>
      <c r="M19" s="65">
        <f>M20+M21</f>
        <v>48742.100000000006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41379</v>
      </c>
      <c r="T19" s="65">
        <f>T20+T21</f>
        <v>58224.7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28393</v>
      </c>
      <c r="F20" s="66">
        <v>83073</v>
      </c>
      <c r="H20" s="125"/>
      <c r="I20" s="30" t="s">
        <v>35</v>
      </c>
      <c r="J20" s="101">
        <v>6</v>
      </c>
      <c r="K20" s="47"/>
      <c r="L20" s="59">
        <v>12938</v>
      </c>
      <c r="M20" s="66">
        <v>37854.300000000003</v>
      </c>
      <c r="O20" s="125"/>
      <c r="P20" s="30" t="s">
        <v>35</v>
      </c>
      <c r="Q20" s="101">
        <v>6</v>
      </c>
      <c r="R20" s="47"/>
      <c r="S20" s="59">
        <v>15455</v>
      </c>
      <c r="T20" s="66">
        <v>45218.7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47626</v>
      </c>
      <c r="F21" s="66">
        <v>23893.8</v>
      </c>
      <c r="H21" s="125"/>
      <c r="I21" s="33" t="s">
        <v>36</v>
      </c>
      <c r="J21" s="101">
        <v>7</v>
      </c>
      <c r="K21" s="47"/>
      <c r="L21" s="59">
        <v>21702</v>
      </c>
      <c r="M21" s="66">
        <v>10887.8</v>
      </c>
      <c r="O21" s="125"/>
      <c r="P21" s="33" t="s">
        <v>36</v>
      </c>
      <c r="Q21" s="101">
        <v>7</v>
      </c>
      <c r="R21" s="47"/>
      <c r="S21" s="59">
        <v>25924</v>
      </c>
      <c r="T21" s="66">
        <v>13006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15300</v>
      </c>
      <c r="F22" s="65">
        <f t="shared" ref="F22" si="0">F23+F24</f>
        <v>19570.7</v>
      </c>
      <c r="H22" s="125"/>
      <c r="I22" s="32" t="s">
        <v>31</v>
      </c>
      <c r="J22" s="101">
        <v>8</v>
      </c>
      <c r="K22" s="47" t="s">
        <v>16</v>
      </c>
      <c r="L22" s="68">
        <f>L23+L24</f>
        <v>6972</v>
      </c>
      <c r="M22" s="65">
        <f t="shared" ref="M22" si="1">M23+M24</f>
        <v>8918.1</v>
      </c>
      <c r="O22" s="125"/>
      <c r="P22" s="32" t="s">
        <v>31</v>
      </c>
      <c r="Q22" s="101">
        <v>8</v>
      </c>
      <c r="R22" s="47" t="s">
        <v>16</v>
      </c>
      <c r="S22" s="68">
        <f>S23+S24</f>
        <v>8328</v>
      </c>
      <c r="T22" s="65">
        <f t="shared" ref="T22" si="2">T23+T24</f>
        <v>10652.6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15300</v>
      </c>
      <c r="F23" s="66">
        <v>19570.7</v>
      </c>
      <c r="H23" s="125"/>
      <c r="I23" s="30" t="s">
        <v>35</v>
      </c>
      <c r="J23" s="101">
        <v>9</v>
      </c>
      <c r="K23" s="47"/>
      <c r="L23" s="59">
        <v>6972</v>
      </c>
      <c r="M23" s="66">
        <v>8918.1</v>
      </c>
      <c r="O23" s="125"/>
      <c r="P23" s="30" t="s">
        <v>35</v>
      </c>
      <c r="Q23" s="101">
        <v>9</v>
      </c>
      <c r="R23" s="47"/>
      <c r="S23" s="59">
        <v>8328</v>
      </c>
      <c r="T23" s="66">
        <v>10652.6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27414</v>
      </c>
      <c r="F25" s="65">
        <f>F26+F27</f>
        <v>109471.5</v>
      </c>
      <c r="H25" s="125"/>
      <c r="I25" s="32" t="s">
        <v>28</v>
      </c>
      <c r="J25" s="101">
        <v>11</v>
      </c>
      <c r="K25" s="47" t="s">
        <v>17</v>
      </c>
      <c r="L25" s="68">
        <f>L26+L27</f>
        <v>12492</v>
      </c>
      <c r="M25" s="65">
        <f>M26+M27</f>
        <v>49884.400000000009</v>
      </c>
      <c r="O25" s="125"/>
      <c r="P25" s="32" t="s">
        <v>28</v>
      </c>
      <c r="Q25" s="101">
        <v>11</v>
      </c>
      <c r="R25" s="47" t="s">
        <v>17</v>
      </c>
      <c r="S25" s="68">
        <f>S26+S27</f>
        <v>14922</v>
      </c>
      <c r="T25" s="65">
        <f>T26+T27</f>
        <v>59587.099999999991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7538</v>
      </c>
      <c r="F26" s="66">
        <v>39188.1</v>
      </c>
      <c r="H26" s="125"/>
      <c r="I26" s="30" t="s">
        <v>35</v>
      </c>
      <c r="J26" s="101">
        <v>12</v>
      </c>
      <c r="K26" s="47"/>
      <c r="L26" s="59">
        <v>3435</v>
      </c>
      <c r="M26" s="66">
        <v>17858.000000000004</v>
      </c>
      <c r="O26" s="125"/>
      <c r="P26" s="30" t="s">
        <v>35</v>
      </c>
      <c r="Q26" s="101">
        <v>12</v>
      </c>
      <c r="R26" s="47"/>
      <c r="S26" s="59">
        <v>4103</v>
      </c>
      <c r="T26" s="66">
        <v>21330.099999999995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19876</v>
      </c>
      <c r="F27" s="66">
        <v>70283.399999999994</v>
      </c>
      <c r="H27" s="125"/>
      <c r="I27" s="33" t="s">
        <v>145</v>
      </c>
      <c r="J27" s="101">
        <v>13</v>
      </c>
      <c r="K27" s="47"/>
      <c r="L27" s="59">
        <v>9057</v>
      </c>
      <c r="M27" s="66">
        <v>32026.400000000001</v>
      </c>
      <c r="O27" s="125"/>
      <c r="P27" s="33" t="s">
        <v>145</v>
      </c>
      <c r="Q27" s="101">
        <v>13</v>
      </c>
      <c r="R27" s="47"/>
      <c r="S27" s="59">
        <v>10819</v>
      </c>
      <c r="T27" s="66">
        <v>38256.999999999993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1005</v>
      </c>
      <c r="F42" s="65">
        <f>F43+F47</f>
        <v>18740.8</v>
      </c>
      <c r="H42" s="134" t="s">
        <v>26</v>
      </c>
      <c r="I42" s="42" t="s">
        <v>29</v>
      </c>
      <c r="J42" s="49">
        <v>26</v>
      </c>
      <c r="K42" s="47"/>
      <c r="L42" s="68">
        <f>L43+L47</f>
        <v>458</v>
      </c>
      <c r="M42" s="65">
        <f>M43+M47</f>
        <v>8540.6</v>
      </c>
      <c r="O42" s="134" t="s">
        <v>26</v>
      </c>
      <c r="P42" s="42" t="s">
        <v>29</v>
      </c>
      <c r="Q42" s="49">
        <v>26</v>
      </c>
      <c r="R42" s="47"/>
      <c r="S42" s="68">
        <f>S43+S47</f>
        <v>547</v>
      </c>
      <c r="T42" s="65">
        <f>T43+T47</f>
        <v>10200.199999999999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1005</v>
      </c>
      <c r="F43" s="66">
        <v>18740.8</v>
      </c>
      <c r="H43" s="135"/>
      <c r="I43" s="36" t="s">
        <v>42</v>
      </c>
      <c r="J43" s="49">
        <v>27</v>
      </c>
      <c r="K43" s="47"/>
      <c r="L43" s="59">
        <v>458</v>
      </c>
      <c r="M43" s="66">
        <v>8540.6</v>
      </c>
      <c r="O43" s="135"/>
      <c r="P43" s="36" t="s">
        <v>42</v>
      </c>
      <c r="Q43" s="49">
        <v>27</v>
      </c>
      <c r="R43" s="47"/>
      <c r="S43" s="59">
        <v>547</v>
      </c>
      <c r="T43" s="66">
        <v>10200.199999999999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251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194</v>
      </c>
      <c r="B7" s="133"/>
      <c r="C7" s="133"/>
      <c r="D7" s="133"/>
      <c r="E7" s="133"/>
      <c r="F7" s="133"/>
      <c r="H7" s="133" t="s">
        <v>194</v>
      </c>
      <c r="I7" s="133"/>
      <c r="J7" s="133"/>
      <c r="K7" s="133"/>
      <c r="L7" s="133"/>
      <c r="M7" s="133"/>
      <c r="O7" s="133" t="s">
        <v>194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10.199999999999999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5.0999999999999996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5.0999999999999996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10.199999999999999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5.0999999999999996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5.0999999999999996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10.199999999999999</v>
      </c>
      <c r="H27" s="125"/>
      <c r="I27" s="33" t="s">
        <v>145</v>
      </c>
      <c r="J27" s="101">
        <v>13</v>
      </c>
      <c r="K27" s="47"/>
      <c r="L27" s="59">
        <v>0</v>
      </c>
      <c r="M27" s="66">
        <v>5.0999999999999996</v>
      </c>
      <c r="O27" s="125"/>
      <c r="P27" s="33" t="s">
        <v>145</v>
      </c>
      <c r="Q27" s="101">
        <v>13</v>
      </c>
      <c r="R27" s="47"/>
      <c r="S27" s="59">
        <v>0</v>
      </c>
      <c r="T27" s="66">
        <v>5.0999999999999996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260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195</v>
      </c>
      <c r="B7" s="133"/>
      <c r="C7" s="133"/>
      <c r="D7" s="133"/>
      <c r="E7" s="133"/>
      <c r="F7" s="133"/>
      <c r="H7" s="133" t="s">
        <v>195</v>
      </c>
      <c r="I7" s="133"/>
      <c r="J7" s="133"/>
      <c r="K7" s="133"/>
      <c r="L7" s="133"/>
      <c r="M7" s="133"/>
      <c r="O7" s="133" t="s">
        <v>195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1236.5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515.20000000000005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721.3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1236.5</v>
      </c>
      <c r="H42" s="134" t="s">
        <v>26</v>
      </c>
      <c r="I42" s="42" t="s">
        <v>29</v>
      </c>
      <c r="J42" s="49">
        <v>26</v>
      </c>
      <c r="K42" s="47"/>
      <c r="L42" s="68">
        <f>L43+L47</f>
        <v>25</v>
      </c>
      <c r="M42" s="65">
        <f>M43+M47</f>
        <v>515.20000000000005</v>
      </c>
      <c r="O42" s="134" t="s">
        <v>26</v>
      </c>
      <c r="P42" s="42" t="s">
        <v>29</v>
      </c>
      <c r="Q42" s="49">
        <v>26</v>
      </c>
      <c r="R42" s="47"/>
      <c r="S42" s="68">
        <f>S43+S47</f>
        <v>35</v>
      </c>
      <c r="T42" s="65">
        <f>T43+T47</f>
        <v>721.3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60</v>
      </c>
      <c r="F43" s="66">
        <v>1236.5</v>
      </c>
      <c r="H43" s="135"/>
      <c r="I43" s="36" t="s">
        <v>42</v>
      </c>
      <c r="J43" s="49">
        <v>27</v>
      </c>
      <c r="K43" s="47"/>
      <c r="L43" s="59">
        <v>25</v>
      </c>
      <c r="M43" s="66">
        <v>515.20000000000005</v>
      </c>
      <c r="O43" s="135"/>
      <c r="P43" s="36" t="s">
        <v>42</v>
      </c>
      <c r="Q43" s="49">
        <v>27</v>
      </c>
      <c r="R43" s="47"/>
      <c r="S43" s="59">
        <v>35</v>
      </c>
      <c r="T43" s="66">
        <v>721.3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159</v>
      </c>
      <c r="B7" s="133"/>
      <c r="C7" s="133"/>
      <c r="D7" s="133"/>
      <c r="E7" s="133"/>
      <c r="F7" s="133"/>
      <c r="H7" s="133" t="s">
        <v>159</v>
      </c>
      <c r="I7" s="133"/>
      <c r="J7" s="133"/>
      <c r="K7" s="133"/>
      <c r="L7" s="133"/>
      <c r="M7" s="133"/>
      <c r="O7" s="133" t="s">
        <v>159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92015.3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29723.800000000003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62291.500000000007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2400</v>
      </c>
      <c r="F15" s="65">
        <v>6941.5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776</v>
      </c>
      <c r="M15" s="65">
        <v>2220.3000000000002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1624</v>
      </c>
      <c r="T15" s="65">
        <v>4721.2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2400</v>
      </c>
      <c r="F16" s="66">
        <v>6867</v>
      </c>
      <c r="H16" s="125"/>
      <c r="I16" s="30" t="s">
        <v>10</v>
      </c>
      <c r="J16" s="101">
        <v>3</v>
      </c>
      <c r="K16" s="47"/>
      <c r="L16" s="59">
        <v>776</v>
      </c>
      <c r="M16" s="66">
        <v>2220.3000000000002</v>
      </c>
      <c r="O16" s="125"/>
      <c r="P16" s="30" t="s">
        <v>10</v>
      </c>
      <c r="Q16" s="101">
        <v>3</v>
      </c>
      <c r="R16" s="47"/>
      <c r="S16" s="59">
        <v>1624</v>
      </c>
      <c r="T16" s="66">
        <v>4646.7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11990</v>
      </c>
      <c r="F19" s="65">
        <f>F20+F21</f>
        <v>22977.1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3877</v>
      </c>
      <c r="M19" s="65">
        <f>M20+M21</f>
        <v>7429.9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8113</v>
      </c>
      <c r="T19" s="65">
        <f>T20+T21</f>
        <v>15547.2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4212</v>
      </c>
      <c r="F20" s="66">
        <v>15395.3</v>
      </c>
      <c r="H20" s="125"/>
      <c r="I20" s="30" t="s">
        <v>35</v>
      </c>
      <c r="J20" s="101">
        <v>6</v>
      </c>
      <c r="K20" s="47"/>
      <c r="L20" s="59">
        <v>1362</v>
      </c>
      <c r="M20" s="66">
        <v>4978.3</v>
      </c>
      <c r="O20" s="125"/>
      <c r="P20" s="30" t="s">
        <v>35</v>
      </c>
      <c r="Q20" s="101">
        <v>6</v>
      </c>
      <c r="R20" s="47"/>
      <c r="S20" s="59">
        <v>2850</v>
      </c>
      <c r="T20" s="66">
        <v>10417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7778</v>
      </c>
      <c r="F21" s="66">
        <v>7581.8</v>
      </c>
      <c r="H21" s="125"/>
      <c r="I21" s="33" t="s">
        <v>36</v>
      </c>
      <c r="J21" s="101">
        <v>7</v>
      </c>
      <c r="K21" s="47"/>
      <c r="L21" s="59">
        <v>2515</v>
      </c>
      <c r="M21" s="66">
        <v>2451.6</v>
      </c>
      <c r="O21" s="125"/>
      <c r="P21" s="33" t="s">
        <v>36</v>
      </c>
      <c r="Q21" s="101">
        <v>7</v>
      </c>
      <c r="R21" s="47"/>
      <c r="S21" s="59">
        <v>5263</v>
      </c>
      <c r="T21" s="66">
        <v>5130.2000000000007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2873</v>
      </c>
      <c r="F22" s="65">
        <f t="shared" ref="F22" si="0">F23+F24</f>
        <v>3443.2</v>
      </c>
      <c r="H22" s="125"/>
      <c r="I22" s="32" t="s">
        <v>31</v>
      </c>
      <c r="J22" s="101">
        <v>8</v>
      </c>
      <c r="K22" s="47" t="s">
        <v>16</v>
      </c>
      <c r="L22" s="68">
        <f>L23+L24</f>
        <v>929</v>
      </c>
      <c r="M22" s="65">
        <f t="shared" ref="M22" si="1">M23+M24</f>
        <v>1113.4000000000001</v>
      </c>
      <c r="O22" s="125"/>
      <c r="P22" s="32" t="s">
        <v>31</v>
      </c>
      <c r="Q22" s="101">
        <v>8</v>
      </c>
      <c r="R22" s="47" t="s">
        <v>16</v>
      </c>
      <c r="S22" s="68">
        <f>S23+S24</f>
        <v>1944</v>
      </c>
      <c r="T22" s="65">
        <f t="shared" ref="T22" si="2">T23+T24</f>
        <v>2329.7999999999997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2873</v>
      </c>
      <c r="F23" s="66">
        <v>3443.2</v>
      </c>
      <c r="H23" s="125"/>
      <c r="I23" s="30" t="s">
        <v>35</v>
      </c>
      <c r="J23" s="101">
        <v>9</v>
      </c>
      <c r="K23" s="47"/>
      <c r="L23" s="59">
        <v>929</v>
      </c>
      <c r="M23" s="66">
        <v>1113.4000000000001</v>
      </c>
      <c r="O23" s="125"/>
      <c r="P23" s="30" t="s">
        <v>35</v>
      </c>
      <c r="Q23" s="101">
        <v>9</v>
      </c>
      <c r="R23" s="47"/>
      <c r="S23" s="59">
        <v>1944</v>
      </c>
      <c r="T23" s="66">
        <v>2329.7999999999997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6660</v>
      </c>
      <c r="F25" s="65">
        <f>F26+F27</f>
        <v>29208.9</v>
      </c>
      <c r="H25" s="125"/>
      <c r="I25" s="32" t="s">
        <v>28</v>
      </c>
      <c r="J25" s="101">
        <v>11</v>
      </c>
      <c r="K25" s="47" t="s">
        <v>17</v>
      </c>
      <c r="L25" s="68">
        <f>L26+L27</f>
        <v>2154</v>
      </c>
      <c r="M25" s="65">
        <f>M26+M27</f>
        <v>9447.2000000000007</v>
      </c>
      <c r="O25" s="125"/>
      <c r="P25" s="32" t="s">
        <v>28</v>
      </c>
      <c r="Q25" s="101">
        <v>11</v>
      </c>
      <c r="R25" s="47" t="s">
        <v>17</v>
      </c>
      <c r="S25" s="68">
        <f>S26+S27</f>
        <v>4506</v>
      </c>
      <c r="T25" s="65">
        <f>T26+T27</f>
        <v>19761.7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1054</v>
      </c>
      <c r="F26" s="66">
        <v>6907.1</v>
      </c>
      <c r="H26" s="125"/>
      <c r="I26" s="30" t="s">
        <v>35</v>
      </c>
      <c r="J26" s="101">
        <v>12</v>
      </c>
      <c r="K26" s="47"/>
      <c r="L26" s="59">
        <v>341</v>
      </c>
      <c r="M26" s="66">
        <v>2234.6999999999998</v>
      </c>
      <c r="O26" s="125"/>
      <c r="P26" s="30" t="s">
        <v>35</v>
      </c>
      <c r="Q26" s="101">
        <v>12</v>
      </c>
      <c r="R26" s="47"/>
      <c r="S26" s="59">
        <v>713</v>
      </c>
      <c r="T26" s="66">
        <v>4672.4000000000005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5606</v>
      </c>
      <c r="F27" s="66">
        <v>22301.8</v>
      </c>
      <c r="H27" s="125"/>
      <c r="I27" s="33" t="s">
        <v>145</v>
      </c>
      <c r="J27" s="101">
        <v>13</v>
      </c>
      <c r="K27" s="47"/>
      <c r="L27" s="59">
        <v>1813</v>
      </c>
      <c r="M27" s="66">
        <v>7212.5</v>
      </c>
      <c r="O27" s="125"/>
      <c r="P27" s="33" t="s">
        <v>145</v>
      </c>
      <c r="Q27" s="101">
        <v>13</v>
      </c>
      <c r="R27" s="47"/>
      <c r="S27" s="59">
        <v>3793</v>
      </c>
      <c r="T27" s="66">
        <v>15089.3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535</v>
      </c>
      <c r="F29" s="65">
        <f>F30+F40+F41</f>
        <v>17991.5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173</v>
      </c>
      <c r="M29" s="65">
        <f>M30+M40+M41</f>
        <v>5817.8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362</v>
      </c>
      <c r="T29" s="65">
        <f>T30+T40+T41</f>
        <v>12173.7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535</v>
      </c>
      <c r="F30" s="66">
        <v>17991.5</v>
      </c>
      <c r="G30" s="37"/>
      <c r="H30" s="125"/>
      <c r="I30" s="36" t="s">
        <v>42</v>
      </c>
      <c r="J30" s="49">
        <v>15</v>
      </c>
      <c r="K30" s="48" t="s">
        <v>9</v>
      </c>
      <c r="L30" s="59">
        <v>173</v>
      </c>
      <c r="M30" s="66">
        <v>5817.8</v>
      </c>
      <c r="N30" s="37"/>
      <c r="O30" s="125"/>
      <c r="P30" s="36" t="s">
        <v>42</v>
      </c>
      <c r="Q30" s="49">
        <v>15</v>
      </c>
      <c r="R30" s="48" t="s">
        <v>9</v>
      </c>
      <c r="S30" s="59">
        <v>362</v>
      </c>
      <c r="T30" s="66">
        <v>12173.7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561</v>
      </c>
      <c r="F42" s="65">
        <f>F43+F47</f>
        <v>11453.1</v>
      </c>
      <c r="H42" s="134" t="s">
        <v>26</v>
      </c>
      <c r="I42" s="42" t="s">
        <v>29</v>
      </c>
      <c r="J42" s="49">
        <v>26</v>
      </c>
      <c r="K42" s="47"/>
      <c r="L42" s="68">
        <f>L43+L47</f>
        <v>181</v>
      </c>
      <c r="M42" s="65">
        <f>M43+M47</f>
        <v>3695.2</v>
      </c>
      <c r="O42" s="134" t="s">
        <v>26</v>
      </c>
      <c r="P42" s="42" t="s">
        <v>29</v>
      </c>
      <c r="Q42" s="49">
        <v>26</v>
      </c>
      <c r="R42" s="47"/>
      <c r="S42" s="68">
        <f>S43+S47</f>
        <v>380</v>
      </c>
      <c r="T42" s="65">
        <f>T43+T47</f>
        <v>7757.9000000000005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561</v>
      </c>
      <c r="F43" s="66">
        <v>11453.1</v>
      </c>
      <c r="H43" s="135"/>
      <c r="I43" s="36" t="s">
        <v>42</v>
      </c>
      <c r="J43" s="49">
        <v>27</v>
      </c>
      <c r="K43" s="47"/>
      <c r="L43" s="59">
        <v>181</v>
      </c>
      <c r="M43" s="66">
        <v>3695.2</v>
      </c>
      <c r="O43" s="135"/>
      <c r="P43" s="36" t="s">
        <v>42</v>
      </c>
      <c r="Q43" s="49">
        <v>27</v>
      </c>
      <c r="R43" s="47"/>
      <c r="S43" s="59">
        <v>380</v>
      </c>
      <c r="T43" s="66">
        <v>7757.9000000000005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196</v>
      </c>
      <c r="B7" s="133"/>
      <c r="C7" s="133"/>
      <c r="D7" s="133"/>
      <c r="E7" s="133"/>
      <c r="F7" s="133"/>
      <c r="H7" s="133" t="s">
        <v>196</v>
      </c>
      <c r="I7" s="133"/>
      <c r="J7" s="133"/>
      <c r="K7" s="133"/>
      <c r="L7" s="133"/>
      <c r="M7" s="133"/>
      <c r="O7" s="133" t="s">
        <v>196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343.7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227.9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115.79999999999998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270</v>
      </c>
      <c r="F22" s="65">
        <f t="shared" ref="F22" si="0">F23+F24</f>
        <v>343.7</v>
      </c>
      <c r="H22" s="125"/>
      <c r="I22" s="32" t="s">
        <v>31</v>
      </c>
      <c r="J22" s="101">
        <v>8</v>
      </c>
      <c r="K22" s="47" t="s">
        <v>16</v>
      </c>
      <c r="L22" s="68">
        <f>L23+L24</f>
        <v>179</v>
      </c>
      <c r="M22" s="65">
        <f t="shared" ref="M22" si="1">M23+M24</f>
        <v>227.9</v>
      </c>
      <c r="O22" s="125"/>
      <c r="P22" s="32" t="s">
        <v>31</v>
      </c>
      <c r="Q22" s="101">
        <v>8</v>
      </c>
      <c r="R22" s="47" t="s">
        <v>16</v>
      </c>
      <c r="S22" s="68">
        <f>S23+S24</f>
        <v>91</v>
      </c>
      <c r="T22" s="65">
        <f t="shared" ref="T22" si="2">T23+T24</f>
        <v>115.79999999999998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270</v>
      </c>
      <c r="F23" s="66">
        <v>343.7</v>
      </c>
      <c r="H23" s="125"/>
      <c r="I23" s="30" t="s">
        <v>35</v>
      </c>
      <c r="J23" s="101">
        <v>9</v>
      </c>
      <c r="K23" s="47"/>
      <c r="L23" s="59">
        <v>179</v>
      </c>
      <c r="M23" s="66">
        <v>227.9</v>
      </c>
      <c r="O23" s="125"/>
      <c r="P23" s="30" t="s">
        <v>35</v>
      </c>
      <c r="Q23" s="101">
        <v>9</v>
      </c>
      <c r="R23" s="47"/>
      <c r="S23" s="59">
        <v>91</v>
      </c>
      <c r="T23" s="66">
        <v>115.79999999999998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292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169</v>
      </c>
      <c r="B7" s="133"/>
      <c r="C7" s="133"/>
      <c r="D7" s="133"/>
      <c r="E7" s="133"/>
      <c r="F7" s="133"/>
      <c r="H7" s="133" t="s">
        <v>169</v>
      </c>
      <c r="I7" s="133"/>
      <c r="J7" s="133"/>
      <c r="K7" s="133"/>
      <c r="L7" s="133"/>
      <c r="M7" s="133"/>
      <c r="O7" s="133" t="s">
        <v>169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754352.5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369245.29999999993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385107.20000000001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1222</v>
      </c>
      <c r="F15" s="65">
        <v>21549.800000000003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599</v>
      </c>
      <c r="M15" s="65">
        <v>10563.3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623</v>
      </c>
      <c r="T15" s="65">
        <v>10986.500000000004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1222</v>
      </c>
      <c r="F16" s="66">
        <v>21549.800000000003</v>
      </c>
      <c r="H16" s="125"/>
      <c r="I16" s="30" t="s">
        <v>10</v>
      </c>
      <c r="J16" s="101">
        <v>3</v>
      </c>
      <c r="K16" s="47"/>
      <c r="L16" s="59">
        <v>599</v>
      </c>
      <c r="M16" s="66">
        <v>10563.3</v>
      </c>
      <c r="O16" s="125"/>
      <c r="P16" s="30" t="s">
        <v>10</v>
      </c>
      <c r="Q16" s="101">
        <v>3</v>
      </c>
      <c r="R16" s="47"/>
      <c r="S16" s="59">
        <v>623</v>
      </c>
      <c r="T16" s="66">
        <v>10986.500000000004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23916</v>
      </c>
      <c r="F19" s="65">
        <f>F20+F21</f>
        <v>31070.799999999999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11716</v>
      </c>
      <c r="M19" s="65">
        <f>M20+M21</f>
        <v>15221.199999999999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12200</v>
      </c>
      <c r="T19" s="65">
        <f>T20+T21</f>
        <v>15849.599999999999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23154</v>
      </c>
      <c r="F20" s="66">
        <v>30444.1</v>
      </c>
      <c r="H20" s="125"/>
      <c r="I20" s="30" t="s">
        <v>35</v>
      </c>
      <c r="J20" s="101">
        <v>6</v>
      </c>
      <c r="K20" s="47"/>
      <c r="L20" s="59">
        <v>11343</v>
      </c>
      <c r="M20" s="66">
        <v>14914.4</v>
      </c>
      <c r="O20" s="125"/>
      <c r="P20" s="30" t="s">
        <v>35</v>
      </c>
      <c r="Q20" s="101">
        <v>6</v>
      </c>
      <c r="R20" s="47"/>
      <c r="S20" s="59">
        <v>11811</v>
      </c>
      <c r="T20" s="66">
        <v>15529.699999999999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762</v>
      </c>
      <c r="F21" s="66">
        <v>626.70000000000005</v>
      </c>
      <c r="H21" s="125"/>
      <c r="I21" s="33" t="s">
        <v>36</v>
      </c>
      <c r="J21" s="101">
        <v>7</v>
      </c>
      <c r="K21" s="47"/>
      <c r="L21" s="59">
        <v>373</v>
      </c>
      <c r="M21" s="66">
        <v>306.8</v>
      </c>
      <c r="O21" s="125"/>
      <c r="P21" s="33" t="s">
        <v>36</v>
      </c>
      <c r="Q21" s="101">
        <v>7</v>
      </c>
      <c r="R21" s="47"/>
      <c r="S21" s="59">
        <v>389</v>
      </c>
      <c r="T21" s="66">
        <v>319.90000000000003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1300</v>
      </c>
      <c r="F22" s="65">
        <f t="shared" ref="F22" si="0">F23+F24</f>
        <v>1708.6</v>
      </c>
      <c r="H22" s="125"/>
      <c r="I22" s="32" t="s">
        <v>31</v>
      </c>
      <c r="J22" s="101">
        <v>8</v>
      </c>
      <c r="K22" s="47" t="s">
        <v>16</v>
      </c>
      <c r="L22" s="68">
        <f>L23+L24</f>
        <v>637</v>
      </c>
      <c r="M22" s="65">
        <f t="shared" ref="M22" si="1">M23+M24</f>
        <v>837.2</v>
      </c>
      <c r="O22" s="125"/>
      <c r="P22" s="32" t="s">
        <v>31</v>
      </c>
      <c r="Q22" s="101">
        <v>8</v>
      </c>
      <c r="R22" s="47" t="s">
        <v>16</v>
      </c>
      <c r="S22" s="68">
        <f>S23+S24</f>
        <v>663</v>
      </c>
      <c r="T22" s="65">
        <f t="shared" ref="T22" si="2">T23+T24</f>
        <v>871.39999999999986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1300</v>
      </c>
      <c r="F23" s="66">
        <v>1708.6</v>
      </c>
      <c r="H23" s="125"/>
      <c r="I23" s="30" t="s">
        <v>35</v>
      </c>
      <c r="J23" s="101">
        <v>9</v>
      </c>
      <c r="K23" s="47"/>
      <c r="L23" s="59">
        <v>637</v>
      </c>
      <c r="M23" s="66">
        <v>837.2</v>
      </c>
      <c r="O23" s="125"/>
      <c r="P23" s="30" t="s">
        <v>35</v>
      </c>
      <c r="Q23" s="101">
        <v>9</v>
      </c>
      <c r="R23" s="47"/>
      <c r="S23" s="59">
        <v>663</v>
      </c>
      <c r="T23" s="66">
        <v>871.39999999999986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6710</v>
      </c>
      <c r="F25" s="65">
        <f>F26+F27</f>
        <v>24589.300000000003</v>
      </c>
      <c r="H25" s="125"/>
      <c r="I25" s="32" t="s">
        <v>28</v>
      </c>
      <c r="J25" s="101">
        <v>11</v>
      </c>
      <c r="K25" s="47" t="s">
        <v>17</v>
      </c>
      <c r="L25" s="68">
        <f>L26+L27</f>
        <v>3287</v>
      </c>
      <c r="M25" s="65">
        <f>M26+M27</f>
        <v>12033.3</v>
      </c>
      <c r="O25" s="125"/>
      <c r="P25" s="32" t="s">
        <v>28</v>
      </c>
      <c r="Q25" s="101">
        <v>11</v>
      </c>
      <c r="R25" s="47" t="s">
        <v>17</v>
      </c>
      <c r="S25" s="68">
        <f>S26+S27</f>
        <v>3423</v>
      </c>
      <c r="T25" s="65">
        <f>T26+T27</f>
        <v>12556.000000000004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6710</v>
      </c>
      <c r="F26" s="66">
        <v>21252.400000000001</v>
      </c>
      <c r="H26" s="125"/>
      <c r="I26" s="30" t="s">
        <v>35</v>
      </c>
      <c r="J26" s="101">
        <v>12</v>
      </c>
      <c r="K26" s="47"/>
      <c r="L26" s="59">
        <v>3287</v>
      </c>
      <c r="M26" s="66">
        <v>10398.599999999999</v>
      </c>
      <c r="O26" s="125"/>
      <c r="P26" s="30" t="s">
        <v>35</v>
      </c>
      <c r="Q26" s="101">
        <v>12</v>
      </c>
      <c r="R26" s="47"/>
      <c r="S26" s="59">
        <v>3423</v>
      </c>
      <c r="T26" s="66">
        <v>10853.800000000003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3336.9</v>
      </c>
      <c r="H27" s="125"/>
      <c r="I27" s="33" t="s">
        <v>145</v>
      </c>
      <c r="J27" s="101">
        <v>13</v>
      </c>
      <c r="K27" s="47"/>
      <c r="L27" s="59">
        <v>0</v>
      </c>
      <c r="M27" s="66">
        <v>1634.7</v>
      </c>
      <c r="O27" s="125"/>
      <c r="P27" s="33" t="s">
        <v>145</v>
      </c>
      <c r="Q27" s="101">
        <v>13</v>
      </c>
      <c r="R27" s="47"/>
      <c r="S27" s="59">
        <v>0</v>
      </c>
      <c r="T27" s="66">
        <v>1702.2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4940</v>
      </c>
      <c r="F29" s="65">
        <f>F30+F40+F41</f>
        <v>600580.30000000005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2420</v>
      </c>
      <c r="M29" s="65">
        <f>M30+M40+M41</f>
        <v>293934.69999999995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2520</v>
      </c>
      <c r="T29" s="65">
        <f>T30+T40+T41</f>
        <v>306645.60000000003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4935</v>
      </c>
      <c r="F30" s="66">
        <v>596897.5</v>
      </c>
      <c r="G30" s="37"/>
      <c r="H30" s="125"/>
      <c r="I30" s="36" t="s">
        <v>42</v>
      </c>
      <c r="J30" s="49">
        <v>15</v>
      </c>
      <c r="K30" s="48" t="s">
        <v>9</v>
      </c>
      <c r="L30" s="59">
        <v>2418</v>
      </c>
      <c r="M30" s="66">
        <v>292461.59999999998</v>
      </c>
      <c r="N30" s="37"/>
      <c r="O30" s="125"/>
      <c r="P30" s="36" t="s">
        <v>42</v>
      </c>
      <c r="Q30" s="49">
        <v>15</v>
      </c>
      <c r="R30" s="48" t="s">
        <v>9</v>
      </c>
      <c r="S30" s="59">
        <v>2517</v>
      </c>
      <c r="T30" s="66">
        <v>304435.90000000002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5</v>
      </c>
      <c r="F40" s="66">
        <v>3682.8</v>
      </c>
      <c r="H40" s="125"/>
      <c r="I40" s="40" t="s">
        <v>13</v>
      </c>
      <c r="J40" s="49">
        <v>24</v>
      </c>
      <c r="K40" s="47" t="s">
        <v>9</v>
      </c>
      <c r="L40" s="59">
        <v>2</v>
      </c>
      <c r="M40" s="66">
        <v>1473.1</v>
      </c>
      <c r="O40" s="125"/>
      <c r="P40" s="40" t="s">
        <v>13</v>
      </c>
      <c r="Q40" s="49">
        <v>24</v>
      </c>
      <c r="R40" s="47" t="s">
        <v>9</v>
      </c>
      <c r="S40" s="59">
        <v>3</v>
      </c>
      <c r="T40" s="66">
        <v>2209.7000000000003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825</v>
      </c>
      <c r="F42" s="65">
        <f>F43+F47</f>
        <v>74853.7</v>
      </c>
      <c r="H42" s="134" t="s">
        <v>26</v>
      </c>
      <c r="I42" s="42" t="s">
        <v>29</v>
      </c>
      <c r="J42" s="49">
        <v>26</v>
      </c>
      <c r="K42" s="47"/>
      <c r="L42" s="68">
        <f>L43+L47</f>
        <v>404</v>
      </c>
      <c r="M42" s="65">
        <f>M43+M47</f>
        <v>36655.599999999999</v>
      </c>
      <c r="O42" s="134" t="s">
        <v>26</v>
      </c>
      <c r="P42" s="42" t="s">
        <v>29</v>
      </c>
      <c r="Q42" s="49">
        <v>26</v>
      </c>
      <c r="R42" s="47"/>
      <c r="S42" s="68">
        <f>S43+S47</f>
        <v>421</v>
      </c>
      <c r="T42" s="65">
        <f>T43+T47</f>
        <v>38198.1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825</v>
      </c>
      <c r="F43" s="66">
        <v>74853.7</v>
      </c>
      <c r="H43" s="135"/>
      <c r="I43" s="36" t="s">
        <v>42</v>
      </c>
      <c r="J43" s="49">
        <v>27</v>
      </c>
      <c r="K43" s="47"/>
      <c r="L43" s="59">
        <v>404</v>
      </c>
      <c r="M43" s="66">
        <v>36655.599999999999</v>
      </c>
      <c r="O43" s="135"/>
      <c r="P43" s="36" t="s">
        <v>42</v>
      </c>
      <c r="Q43" s="49">
        <v>27</v>
      </c>
      <c r="R43" s="47"/>
      <c r="S43" s="59">
        <v>421</v>
      </c>
      <c r="T43" s="66">
        <v>38198.1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294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197</v>
      </c>
      <c r="B7" s="133"/>
      <c r="C7" s="133"/>
      <c r="D7" s="133"/>
      <c r="E7" s="133"/>
      <c r="F7" s="133"/>
      <c r="H7" s="133" t="s">
        <v>197</v>
      </c>
      <c r="I7" s="133"/>
      <c r="J7" s="133"/>
      <c r="K7" s="133"/>
      <c r="L7" s="133"/>
      <c r="M7" s="133"/>
      <c r="O7" s="133" t="s">
        <v>197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9223.4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350.90000000000003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8872.5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1524</v>
      </c>
      <c r="F19" s="65">
        <f>F20+F21</f>
        <v>4408.7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59</v>
      </c>
      <c r="M19" s="65">
        <f>M20+M21</f>
        <v>172.20000000000002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1465</v>
      </c>
      <c r="T19" s="65">
        <f>T20+T21</f>
        <v>4236.5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715</v>
      </c>
      <c r="F20" s="66">
        <v>3876.5</v>
      </c>
      <c r="H20" s="125"/>
      <c r="I20" s="30" t="s">
        <v>35</v>
      </c>
      <c r="J20" s="101">
        <v>6</v>
      </c>
      <c r="K20" s="47"/>
      <c r="L20" s="59">
        <v>28</v>
      </c>
      <c r="M20" s="66">
        <v>151.80000000000001</v>
      </c>
      <c r="O20" s="125"/>
      <c r="P20" s="30" t="s">
        <v>35</v>
      </c>
      <c r="Q20" s="101">
        <v>6</v>
      </c>
      <c r="R20" s="47"/>
      <c r="S20" s="59">
        <v>687</v>
      </c>
      <c r="T20" s="66">
        <v>3724.7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809</v>
      </c>
      <c r="F21" s="66">
        <v>532.20000000000005</v>
      </c>
      <c r="H21" s="125"/>
      <c r="I21" s="33" t="s">
        <v>36</v>
      </c>
      <c r="J21" s="101">
        <v>7</v>
      </c>
      <c r="K21" s="47"/>
      <c r="L21" s="59">
        <v>31</v>
      </c>
      <c r="M21" s="66">
        <v>20.399999999999999</v>
      </c>
      <c r="O21" s="125"/>
      <c r="P21" s="33" t="s">
        <v>36</v>
      </c>
      <c r="Q21" s="101">
        <v>7</v>
      </c>
      <c r="R21" s="47"/>
      <c r="S21" s="59">
        <v>778</v>
      </c>
      <c r="T21" s="66">
        <v>511.80000000000007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50</v>
      </c>
      <c r="F22" s="65">
        <f t="shared" ref="F22" si="0">F23+F24</f>
        <v>84</v>
      </c>
      <c r="H22" s="125"/>
      <c r="I22" s="32" t="s">
        <v>31</v>
      </c>
      <c r="J22" s="101">
        <v>8</v>
      </c>
      <c r="K22" s="47" t="s">
        <v>16</v>
      </c>
      <c r="L22" s="68">
        <f>L23+L24</f>
        <v>2</v>
      </c>
      <c r="M22" s="65">
        <f t="shared" ref="M22" si="1">M23+M24</f>
        <v>3.4</v>
      </c>
      <c r="O22" s="125"/>
      <c r="P22" s="32" t="s">
        <v>31</v>
      </c>
      <c r="Q22" s="101">
        <v>8</v>
      </c>
      <c r="R22" s="47" t="s">
        <v>16</v>
      </c>
      <c r="S22" s="68">
        <f>S23+S24</f>
        <v>48</v>
      </c>
      <c r="T22" s="65">
        <f t="shared" ref="T22" si="2">T23+T24</f>
        <v>80.599999999999994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50</v>
      </c>
      <c r="F23" s="66">
        <v>84</v>
      </c>
      <c r="H23" s="125"/>
      <c r="I23" s="30" t="s">
        <v>35</v>
      </c>
      <c r="J23" s="101">
        <v>9</v>
      </c>
      <c r="K23" s="47"/>
      <c r="L23" s="59">
        <v>2</v>
      </c>
      <c r="M23" s="66">
        <v>3.4</v>
      </c>
      <c r="O23" s="125"/>
      <c r="P23" s="30" t="s">
        <v>35</v>
      </c>
      <c r="Q23" s="101">
        <v>9</v>
      </c>
      <c r="R23" s="47"/>
      <c r="S23" s="59">
        <v>48</v>
      </c>
      <c r="T23" s="66">
        <v>80.599999999999994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1074</v>
      </c>
      <c r="F25" s="65">
        <f>F26+F27</f>
        <v>3938.8</v>
      </c>
      <c r="H25" s="125"/>
      <c r="I25" s="32" t="s">
        <v>28</v>
      </c>
      <c r="J25" s="101">
        <v>11</v>
      </c>
      <c r="K25" s="47" t="s">
        <v>17</v>
      </c>
      <c r="L25" s="68">
        <f>L26+L27</f>
        <v>42</v>
      </c>
      <c r="M25" s="65">
        <f>M26+M27</f>
        <v>150.60000000000002</v>
      </c>
      <c r="O25" s="125"/>
      <c r="P25" s="32" t="s">
        <v>28</v>
      </c>
      <c r="Q25" s="101">
        <v>11</v>
      </c>
      <c r="R25" s="47" t="s">
        <v>17</v>
      </c>
      <c r="S25" s="68">
        <f>S26+S27</f>
        <v>1032</v>
      </c>
      <c r="T25" s="65">
        <f>T26+T27</f>
        <v>3788.2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666</v>
      </c>
      <c r="F26" s="66">
        <v>1996.1</v>
      </c>
      <c r="H26" s="125"/>
      <c r="I26" s="30" t="s">
        <v>35</v>
      </c>
      <c r="J26" s="101">
        <v>12</v>
      </c>
      <c r="K26" s="47"/>
      <c r="L26" s="59">
        <v>26</v>
      </c>
      <c r="M26" s="66">
        <v>74.400000000000006</v>
      </c>
      <c r="O26" s="125"/>
      <c r="P26" s="30" t="s">
        <v>35</v>
      </c>
      <c r="Q26" s="101">
        <v>12</v>
      </c>
      <c r="R26" s="47"/>
      <c r="S26" s="59">
        <v>640</v>
      </c>
      <c r="T26" s="66">
        <v>1921.6999999999998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408</v>
      </c>
      <c r="F27" s="66">
        <v>1942.7</v>
      </c>
      <c r="H27" s="125"/>
      <c r="I27" s="33" t="s">
        <v>145</v>
      </c>
      <c r="J27" s="101">
        <v>13</v>
      </c>
      <c r="K27" s="47"/>
      <c r="L27" s="59">
        <v>16</v>
      </c>
      <c r="M27" s="66">
        <v>76.2</v>
      </c>
      <c r="O27" s="125"/>
      <c r="P27" s="33" t="s">
        <v>145</v>
      </c>
      <c r="Q27" s="101">
        <v>13</v>
      </c>
      <c r="R27" s="47"/>
      <c r="S27" s="59">
        <v>392</v>
      </c>
      <c r="T27" s="66">
        <v>1866.5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32</v>
      </c>
      <c r="F42" s="65">
        <f>F43+F47</f>
        <v>791.9</v>
      </c>
      <c r="H42" s="134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24.7</v>
      </c>
      <c r="O42" s="134" t="s">
        <v>26</v>
      </c>
      <c r="P42" s="42" t="s">
        <v>29</v>
      </c>
      <c r="Q42" s="49">
        <v>26</v>
      </c>
      <c r="R42" s="47"/>
      <c r="S42" s="68">
        <f>S43+S47</f>
        <v>31</v>
      </c>
      <c r="T42" s="65">
        <f>T43+T47</f>
        <v>767.19999999999993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32</v>
      </c>
      <c r="F43" s="66">
        <v>791.9</v>
      </c>
      <c r="H43" s="135"/>
      <c r="I43" s="36" t="s">
        <v>42</v>
      </c>
      <c r="J43" s="49">
        <v>27</v>
      </c>
      <c r="K43" s="47"/>
      <c r="L43" s="59">
        <v>1</v>
      </c>
      <c r="M43" s="66">
        <v>24.7</v>
      </c>
      <c r="O43" s="135"/>
      <c r="P43" s="36" t="s">
        <v>42</v>
      </c>
      <c r="Q43" s="49">
        <v>27</v>
      </c>
      <c r="R43" s="47"/>
      <c r="S43" s="59">
        <v>31</v>
      </c>
      <c r="T43" s="66">
        <v>767.19999999999993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296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255</v>
      </c>
      <c r="B7" s="133"/>
      <c r="C7" s="133"/>
      <c r="D7" s="133"/>
      <c r="E7" s="133"/>
      <c r="F7" s="133"/>
      <c r="H7" s="133" t="s">
        <v>255</v>
      </c>
      <c r="I7" s="133"/>
      <c r="J7" s="133"/>
      <c r="K7" s="133"/>
      <c r="L7" s="133"/>
      <c r="M7" s="133"/>
      <c r="O7" s="133" t="s">
        <v>255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36410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15656.3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20753.7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500</v>
      </c>
      <c r="F29" s="65">
        <f>F30+F40+F41</f>
        <v>36410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215</v>
      </c>
      <c r="M29" s="65">
        <f>M30+M40+M41</f>
        <v>15656.3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285</v>
      </c>
      <c r="T29" s="65">
        <f>T30+T40+T41</f>
        <v>20753.7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500</v>
      </c>
      <c r="F30" s="66">
        <v>36410</v>
      </c>
      <c r="G30" s="37"/>
      <c r="H30" s="125"/>
      <c r="I30" s="36" t="s">
        <v>42</v>
      </c>
      <c r="J30" s="49">
        <v>15</v>
      </c>
      <c r="K30" s="48" t="s">
        <v>9</v>
      </c>
      <c r="L30" s="59">
        <v>215</v>
      </c>
      <c r="M30" s="66">
        <v>15656.3</v>
      </c>
      <c r="N30" s="37"/>
      <c r="O30" s="125"/>
      <c r="P30" s="36" t="s">
        <v>42</v>
      </c>
      <c r="Q30" s="49">
        <v>15</v>
      </c>
      <c r="R30" s="48" t="s">
        <v>9</v>
      </c>
      <c r="S30" s="59">
        <v>285</v>
      </c>
      <c r="T30" s="66">
        <v>20753.7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500</v>
      </c>
      <c r="F32" s="67">
        <v>36410</v>
      </c>
      <c r="H32" s="125"/>
      <c r="I32" s="129"/>
      <c r="J32" s="49">
        <v>17</v>
      </c>
      <c r="K32" s="47" t="s">
        <v>9</v>
      </c>
      <c r="L32" s="60">
        <v>215</v>
      </c>
      <c r="M32" s="67">
        <v>15656.3</v>
      </c>
      <c r="O32" s="125"/>
      <c r="P32" s="129"/>
      <c r="Q32" s="49">
        <v>17</v>
      </c>
      <c r="R32" s="47" t="s">
        <v>9</v>
      </c>
      <c r="S32" s="60">
        <v>285</v>
      </c>
      <c r="T32" s="67">
        <v>20753.7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298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198</v>
      </c>
      <c r="B7" s="133"/>
      <c r="C7" s="133"/>
      <c r="D7" s="133"/>
      <c r="E7" s="133"/>
      <c r="F7" s="133"/>
      <c r="H7" s="133" t="s">
        <v>198</v>
      </c>
      <c r="I7" s="133"/>
      <c r="J7" s="133"/>
      <c r="K7" s="133"/>
      <c r="L7" s="133"/>
      <c r="M7" s="133"/>
      <c r="O7" s="133" t="s">
        <v>198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4697.2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1848.4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2848.7999999999997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216</v>
      </c>
      <c r="F29" s="65">
        <f>F30+F40+F41</f>
        <v>4697.2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85</v>
      </c>
      <c r="M29" s="65">
        <f>M30+M40+M41</f>
        <v>1848.4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131</v>
      </c>
      <c r="T29" s="65">
        <f>T30+T40+T41</f>
        <v>2848.7999999999997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216</v>
      </c>
      <c r="F30" s="66">
        <v>4697.2</v>
      </c>
      <c r="G30" s="37"/>
      <c r="H30" s="125"/>
      <c r="I30" s="36" t="s">
        <v>42</v>
      </c>
      <c r="J30" s="49">
        <v>15</v>
      </c>
      <c r="K30" s="48" t="s">
        <v>9</v>
      </c>
      <c r="L30" s="59">
        <v>85</v>
      </c>
      <c r="M30" s="66">
        <v>1848.4</v>
      </c>
      <c r="N30" s="37"/>
      <c r="O30" s="125"/>
      <c r="P30" s="36" t="s">
        <v>42</v>
      </c>
      <c r="Q30" s="49">
        <v>15</v>
      </c>
      <c r="R30" s="48" t="s">
        <v>9</v>
      </c>
      <c r="S30" s="59">
        <v>131</v>
      </c>
      <c r="T30" s="66">
        <v>2848.7999999999997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216</v>
      </c>
      <c r="F32" s="67">
        <v>4697.2</v>
      </c>
      <c r="H32" s="125"/>
      <c r="I32" s="129"/>
      <c r="J32" s="49">
        <v>17</v>
      </c>
      <c r="K32" s="47" t="s">
        <v>9</v>
      </c>
      <c r="L32" s="60">
        <v>85</v>
      </c>
      <c r="M32" s="67">
        <v>1848.4</v>
      </c>
      <c r="O32" s="125"/>
      <c r="P32" s="129"/>
      <c r="Q32" s="49">
        <v>17</v>
      </c>
      <c r="R32" s="47" t="s">
        <v>9</v>
      </c>
      <c r="S32" s="60">
        <v>131</v>
      </c>
      <c r="T32" s="67">
        <v>2848.7999999999997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309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268</v>
      </c>
      <c r="B7" s="133"/>
      <c r="C7" s="133"/>
      <c r="D7" s="133"/>
      <c r="E7" s="133"/>
      <c r="F7" s="133"/>
      <c r="H7" s="133" t="s">
        <v>268</v>
      </c>
      <c r="I7" s="133"/>
      <c r="J7" s="133"/>
      <c r="K7" s="133"/>
      <c r="L7" s="133"/>
      <c r="M7" s="133"/>
      <c r="O7" s="133" t="s">
        <v>268</v>
      </c>
      <c r="P7" s="133"/>
      <c r="Q7" s="133"/>
      <c r="R7" s="133"/>
      <c r="S7" s="133"/>
      <c r="T7" s="133"/>
      <c r="U7" s="70"/>
      <c r="V7" s="70"/>
    </row>
    <row r="8" spans="1:22" s="109" customFormat="1" ht="21" customHeight="1" x14ac:dyDescent="0.2">
      <c r="A8" s="132" t="s">
        <v>0</v>
      </c>
      <c r="B8" s="132"/>
      <c r="C8" s="132"/>
      <c r="D8" s="132"/>
      <c r="E8" s="132"/>
      <c r="F8" s="132"/>
      <c r="G8" s="108"/>
      <c r="H8" s="132" t="s">
        <v>0</v>
      </c>
      <c r="I8" s="132"/>
      <c r="J8" s="132"/>
      <c r="K8" s="132"/>
      <c r="L8" s="132"/>
      <c r="M8" s="132"/>
      <c r="N8" s="108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193.3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96.699999999999989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96.6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>
        <f>M17+T17</f>
        <v>0</v>
      </c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58.7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50</v>
      </c>
      <c r="M19" s="65">
        <f>M20+M21</f>
        <v>29.4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50</v>
      </c>
      <c r="T19" s="65">
        <f>T20+T21</f>
        <v>29.300000000000004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100</v>
      </c>
      <c r="F21" s="66">
        <v>58.7</v>
      </c>
      <c r="H21" s="125"/>
      <c r="I21" s="33" t="s">
        <v>36</v>
      </c>
      <c r="J21" s="101">
        <v>7</v>
      </c>
      <c r="K21" s="47"/>
      <c r="L21" s="59">
        <v>50</v>
      </c>
      <c r="M21" s="66">
        <v>29.4</v>
      </c>
      <c r="O21" s="125"/>
      <c r="P21" s="33" t="s">
        <v>36</v>
      </c>
      <c r="Q21" s="101">
        <v>7</v>
      </c>
      <c r="R21" s="47"/>
      <c r="S21" s="59">
        <v>50</v>
      </c>
      <c r="T21" s="66">
        <v>29.300000000000004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134.6</v>
      </c>
      <c r="H25" s="125"/>
      <c r="I25" s="32" t="s">
        <v>28</v>
      </c>
      <c r="J25" s="101">
        <v>11</v>
      </c>
      <c r="K25" s="47" t="s">
        <v>17</v>
      </c>
      <c r="L25" s="68">
        <f>L26+L27</f>
        <v>50</v>
      </c>
      <c r="M25" s="65">
        <f>M26+M27</f>
        <v>67.3</v>
      </c>
      <c r="O25" s="125"/>
      <c r="P25" s="32" t="s">
        <v>28</v>
      </c>
      <c r="Q25" s="101">
        <v>11</v>
      </c>
      <c r="R25" s="47" t="s">
        <v>17</v>
      </c>
      <c r="S25" s="68">
        <f>S26+S27</f>
        <v>50</v>
      </c>
      <c r="T25" s="65">
        <f>T26+T27</f>
        <v>67.3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100</v>
      </c>
      <c r="F27" s="66">
        <v>134.6</v>
      </c>
      <c r="H27" s="125"/>
      <c r="I27" s="33" t="s">
        <v>145</v>
      </c>
      <c r="J27" s="101">
        <v>13</v>
      </c>
      <c r="K27" s="47"/>
      <c r="L27" s="59">
        <v>50</v>
      </c>
      <c r="M27" s="66">
        <v>67.3</v>
      </c>
      <c r="O27" s="125"/>
      <c r="P27" s="33" t="s">
        <v>145</v>
      </c>
      <c r="Q27" s="101">
        <v>13</v>
      </c>
      <c r="R27" s="47"/>
      <c r="S27" s="59">
        <v>50</v>
      </c>
      <c r="T27" s="66">
        <v>67.3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10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1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1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10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1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1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257</v>
      </c>
      <c r="B7" s="133"/>
      <c r="C7" s="133"/>
      <c r="D7" s="133"/>
      <c r="E7" s="133"/>
      <c r="F7" s="133"/>
      <c r="H7" s="133" t="s">
        <v>257</v>
      </c>
      <c r="I7" s="133"/>
      <c r="J7" s="133"/>
      <c r="K7" s="133"/>
      <c r="L7" s="133"/>
      <c r="M7" s="133"/>
      <c r="O7" s="133" t="s">
        <v>257</v>
      </c>
      <c r="P7" s="133"/>
      <c r="Q7" s="133"/>
      <c r="R7" s="133"/>
      <c r="S7" s="133"/>
      <c r="T7" s="133"/>
      <c r="U7" s="70"/>
      <c r="V7" s="70"/>
    </row>
    <row r="8" spans="1:22" s="95" customFormat="1" ht="21" customHeight="1" x14ac:dyDescent="0.2">
      <c r="A8" s="132" t="s">
        <v>0</v>
      </c>
      <c r="B8" s="132"/>
      <c r="C8" s="132"/>
      <c r="D8" s="132"/>
      <c r="E8" s="132"/>
      <c r="F8" s="132"/>
      <c r="G8" s="97"/>
      <c r="H8" s="132" t="s">
        <v>0</v>
      </c>
      <c r="I8" s="132"/>
      <c r="J8" s="132"/>
      <c r="K8" s="132"/>
      <c r="L8" s="132"/>
      <c r="M8" s="132"/>
      <c r="N8" s="97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146.4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55.6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90.800000000000011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146.4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55.6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90.800000000000011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146.4</v>
      </c>
      <c r="H27" s="125"/>
      <c r="I27" s="33" t="s">
        <v>145</v>
      </c>
      <c r="J27" s="101">
        <v>13</v>
      </c>
      <c r="K27" s="47"/>
      <c r="L27" s="59">
        <v>0</v>
      </c>
      <c r="M27" s="66">
        <v>55.6</v>
      </c>
      <c r="O27" s="125"/>
      <c r="P27" s="33" t="s">
        <v>145</v>
      </c>
      <c r="Q27" s="101">
        <v>13</v>
      </c>
      <c r="R27" s="47"/>
      <c r="S27" s="59">
        <v>0</v>
      </c>
      <c r="T27" s="66">
        <v>90.800000000000011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320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199</v>
      </c>
      <c r="B7" s="133"/>
      <c r="C7" s="133"/>
      <c r="D7" s="133"/>
      <c r="E7" s="133"/>
      <c r="F7" s="133"/>
      <c r="H7" s="133" t="s">
        <v>199</v>
      </c>
      <c r="I7" s="133"/>
      <c r="J7" s="133"/>
      <c r="K7" s="133"/>
      <c r="L7" s="133"/>
      <c r="M7" s="133"/>
      <c r="O7" s="133" t="s">
        <v>199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38053.5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11287.9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26765.599999999999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38053.5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11287.9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26765.599999999999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38053.5</v>
      </c>
      <c r="H26" s="125"/>
      <c r="I26" s="30" t="s">
        <v>35</v>
      </c>
      <c r="J26" s="101">
        <v>12</v>
      </c>
      <c r="K26" s="47"/>
      <c r="L26" s="59">
        <v>0</v>
      </c>
      <c r="M26" s="66">
        <v>11287.9</v>
      </c>
      <c r="O26" s="125"/>
      <c r="P26" s="30" t="s">
        <v>35</v>
      </c>
      <c r="Q26" s="101">
        <v>12</v>
      </c>
      <c r="R26" s="47"/>
      <c r="S26" s="59">
        <v>0</v>
      </c>
      <c r="T26" s="66">
        <v>26765.599999999999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186</v>
      </c>
      <c r="B7" s="133"/>
      <c r="C7" s="133"/>
      <c r="D7" s="133"/>
      <c r="E7" s="133"/>
      <c r="F7" s="133"/>
      <c r="H7" s="133" t="s">
        <v>186</v>
      </c>
      <c r="I7" s="133"/>
      <c r="J7" s="133"/>
      <c r="K7" s="133"/>
      <c r="L7" s="133"/>
      <c r="M7" s="133"/>
      <c r="O7" s="133" t="s">
        <v>186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990902.79999999993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493994.1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496908.69999999995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159819</v>
      </c>
      <c r="F15" s="65">
        <v>990902.79999999993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79674</v>
      </c>
      <c r="M15" s="65">
        <v>493994.1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80145</v>
      </c>
      <c r="T15" s="65">
        <v>496908.69999999995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159819</v>
      </c>
      <c r="F16" s="66">
        <v>988965.79999999993</v>
      </c>
      <c r="H16" s="125"/>
      <c r="I16" s="30" t="s">
        <v>10</v>
      </c>
      <c r="J16" s="101">
        <v>3</v>
      </c>
      <c r="K16" s="47"/>
      <c r="L16" s="59">
        <v>79674</v>
      </c>
      <c r="M16" s="66">
        <v>493025.6</v>
      </c>
      <c r="O16" s="125"/>
      <c r="P16" s="30" t="s">
        <v>10</v>
      </c>
      <c r="Q16" s="101">
        <v>3</v>
      </c>
      <c r="R16" s="47"/>
      <c r="S16" s="59">
        <v>80145</v>
      </c>
      <c r="T16" s="66">
        <v>495940.19999999995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26</v>
      </c>
      <c r="F18" s="66">
        <v>1937</v>
      </c>
      <c r="G18" s="31"/>
      <c r="H18" s="125"/>
      <c r="I18" s="30" t="s">
        <v>11</v>
      </c>
      <c r="J18" s="101">
        <v>4</v>
      </c>
      <c r="K18" s="47" t="s">
        <v>12</v>
      </c>
      <c r="L18" s="59">
        <v>13</v>
      </c>
      <c r="M18" s="66">
        <v>968.5</v>
      </c>
      <c r="N18" s="31"/>
      <c r="O18" s="125"/>
      <c r="P18" s="30" t="s">
        <v>11</v>
      </c>
      <c r="Q18" s="101">
        <v>4</v>
      </c>
      <c r="R18" s="47" t="s">
        <v>12</v>
      </c>
      <c r="S18" s="59">
        <v>13</v>
      </c>
      <c r="T18" s="66">
        <v>968.5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327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252</v>
      </c>
      <c r="B7" s="133"/>
      <c r="C7" s="133"/>
      <c r="D7" s="133"/>
      <c r="E7" s="133"/>
      <c r="F7" s="133"/>
      <c r="H7" s="133" t="s">
        <v>252</v>
      </c>
      <c r="I7" s="133"/>
      <c r="J7" s="133"/>
      <c r="K7" s="133"/>
      <c r="L7" s="133"/>
      <c r="M7" s="133"/>
      <c r="O7" s="133" t="s">
        <v>252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9879.4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4499.2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5380.1999999999989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9879.4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4499.2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5380.1999999999989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7874.4</v>
      </c>
      <c r="H26" s="125"/>
      <c r="I26" s="30" t="s">
        <v>35</v>
      </c>
      <c r="J26" s="101">
        <v>12</v>
      </c>
      <c r="K26" s="47"/>
      <c r="L26" s="59">
        <v>0</v>
      </c>
      <c r="M26" s="66">
        <v>3586.1</v>
      </c>
      <c r="O26" s="125"/>
      <c r="P26" s="30" t="s">
        <v>35</v>
      </c>
      <c r="Q26" s="101">
        <v>12</v>
      </c>
      <c r="R26" s="47"/>
      <c r="S26" s="59">
        <v>0</v>
      </c>
      <c r="T26" s="66">
        <v>4288.2999999999993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2005</v>
      </c>
      <c r="H27" s="125"/>
      <c r="I27" s="33" t="s">
        <v>145</v>
      </c>
      <c r="J27" s="101">
        <v>13</v>
      </c>
      <c r="K27" s="47"/>
      <c r="L27" s="59">
        <v>0</v>
      </c>
      <c r="M27" s="66">
        <v>913.1</v>
      </c>
      <c r="O27" s="125"/>
      <c r="P27" s="33" t="s">
        <v>145</v>
      </c>
      <c r="Q27" s="101">
        <v>13</v>
      </c>
      <c r="R27" s="47"/>
      <c r="S27" s="59">
        <v>0</v>
      </c>
      <c r="T27" s="66">
        <v>1091.9000000000001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329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200</v>
      </c>
      <c r="B7" s="133"/>
      <c r="C7" s="133"/>
      <c r="D7" s="133"/>
      <c r="E7" s="133"/>
      <c r="F7" s="133"/>
      <c r="H7" s="133" t="s">
        <v>200</v>
      </c>
      <c r="I7" s="133"/>
      <c r="J7" s="133"/>
      <c r="K7" s="133"/>
      <c r="L7" s="133"/>
      <c r="M7" s="133"/>
      <c r="O7" s="133" t="s">
        <v>200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27927.599999999999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11496.6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16431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27927.599999999999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11496.6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16431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27927.599999999999</v>
      </c>
      <c r="H27" s="125"/>
      <c r="I27" s="33" t="s">
        <v>145</v>
      </c>
      <c r="J27" s="101">
        <v>13</v>
      </c>
      <c r="K27" s="47"/>
      <c r="L27" s="59">
        <v>0</v>
      </c>
      <c r="M27" s="66">
        <v>11496.6</v>
      </c>
      <c r="O27" s="125"/>
      <c r="P27" s="33" t="s">
        <v>145</v>
      </c>
      <c r="Q27" s="101">
        <v>13</v>
      </c>
      <c r="R27" s="47"/>
      <c r="S27" s="59">
        <v>0</v>
      </c>
      <c r="T27" s="66">
        <v>16431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330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201</v>
      </c>
      <c r="B7" s="133"/>
      <c r="C7" s="133"/>
      <c r="D7" s="133"/>
      <c r="E7" s="133"/>
      <c r="F7" s="133"/>
      <c r="H7" s="133" t="s">
        <v>201</v>
      </c>
      <c r="I7" s="133"/>
      <c r="J7" s="133"/>
      <c r="K7" s="133"/>
      <c r="L7" s="133"/>
      <c r="M7" s="133"/>
      <c r="O7" s="133" t="s">
        <v>201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6072.6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2744.3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3328.3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6072.6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2744.3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3328.3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6072.6</v>
      </c>
      <c r="H27" s="125"/>
      <c r="I27" s="33" t="s">
        <v>145</v>
      </c>
      <c r="J27" s="101">
        <v>13</v>
      </c>
      <c r="K27" s="47"/>
      <c r="L27" s="59">
        <v>0</v>
      </c>
      <c r="M27" s="66">
        <v>2744.3</v>
      </c>
      <c r="O27" s="125"/>
      <c r="P27" s="33" t="s">
        <v>145</v>
      </c>
      <c r="Q27" s="101">
        <v>13</v>
      </c>
      <c r="R27" s="47"/>
      <c r="S27" s="59">
        <v>0</v>
      </c>
      <c r="T27" s="66">
        <v>3328.3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202</v>
      </c>
      <c r="B7" s="133"/>
      <c r="C7" s="133"/>
      <c r="D7" s="133"/>
      <c r="E7" s="133"/>
      <c r="F7" s="133"/>
      <c r="H7" s="133" t="s">
        <v>202</v>
      </c>
      <c r="I7" s="133"/>
      <c r="J7" s="133"/>
      <c r="K7" s="133"/>
      <c r="L7" s="133"/>
      <c r="M7" s="133"/>
      <c r="O7" s="133" t="s">
        <v>202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26771.5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12241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14530.5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876.5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400.8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475.7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876.5</v>
      </c>
      <c r="H20" s="125"/>
      <c r="I20" s="30" t="s">
        <v>35</v>
      </c>
      <c r="J20" s="101">
        <v>6</v>
      </c>
      <c r="K20" s="47"/>
      <c r="L20" s="59">
        <v>0</v>
      </c>
      <c r="M20" s="66">
        <v>400.8</v>
      </c>
      <c r="O20" s="125"/>
      <c r="P20" s="30" t="s">
        <v>35</v>
      </c>
      <c r="Q20" s="101">
        <v>6</v>
      </c>
      <c r="R20" s="47"/>
      <c r="S20" s="59">
        <v>0</v>
      </c>
      <c r="T20" s="66">
        <v>475.7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25895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11840.2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14054.8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25895</v>
      </c>
      <c r="H27" s="125"/>
      <c r="I27" s="33" t="s">
        <v>145</v>
      </c>
      <c r="J27" s="101">
        <v>13</v>
      </c>
      <c r="K27" s="47"/>
      <c r="L27" s="59">
        <v>0</v>
      </c>
      <c r="M27" s="66">
        <v>11840.2</v>
      </c>
      <c r="O27" s="125"/>
      <c r="P27" s="33" t="s">
        <v>145</v>
      </c>
      <c r="Q27" s="101">
        <v>13</v>
      </c>
      <c r="R27" s="47"/>
      <c r="S27" s="59">
        <v>0</v>
      </c>
      <c r="T27" s="66">
        <v>14054.8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203</v>
      </c>
      <c r="B7" s="133"/>
      <c r="C7" s="133"/>
      <c r="D7" s="133"/>
      <c r="E7" s="133"/>
      <c r="F7" s="133"/>
      <c r="H7" s="133" t="s">
        <v>203</v>
      </c>
      <c r="I7" s="133"/>
      <c r="J7" s="133"/>
      <c r="K7" s="133"/>
      <c r="L7" s="133"/>
      <c r="M7" s="133"/>
      <c r="O7" s="133" t="s">
        <v>203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509.4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237.5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271.89999999999998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500</v>
      </c>
      <c r="F19" s="65">
        <f>F20+F21</f>
        <v>234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233</v>
      </c>
      <c r="M19" s="65">
        <f>M20+M21</f>
        <v>109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267</v>
      </c>
      <c r="T19" s="65">
        <f>T20+T21</f>
        <v>125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500</v>
      </c>
      <c r="F21" s="66">
        <v>234</v>
      </c>
      <c r="H21" s="125"/>
      <c r="I21" s="33" t="s">
        <v>36</v>
      </c>
      <c r="J21" s="101">
        <v>7</v>
      </c>
      <c r="K21" s="47"/>
      <c r="L21" s="59">
        <v>233</v>
      </c>
      <c r="M21" s="66">
        <v>109</v>
      </c>
      <c r="O21" s="125"/>
      <c r="P21" s="33" t="s">
        <v>36</v>
      </c>
      <c r="Q21" s="101">
        <v>7</v>
      </c>
      <c r="R21" s="47"/>
      <c r="S21" s="59">
        <v>267</v>
      </c>
      <c r="T21" s="66">
        <v>125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30</v>
      </c>
      <c r="F25" s="65">
        <f>F26+F27</f>
        <v>275.39999999999998</v>
      </c>
      <c r="H25" s="125"/>
      <c r="I25" s="32" t="s">
        <v>28</v>
      </c>
      <c r="J25" s="101">
        <v>11</v>
      </c>
      <c r="K25" s="47" t="s">
        <v>17</v>
      </c>
      <c r="L25" s="68">
        <f>L26+L27</f>
        <v>14</v>
      </c>
      <c r="M25" s="65">
        <f>M26+M27</f>
        <v>128.5</v>
      </c>
      <c r="O25" s="125"/>
      <c r="P25" s="32" t="s">
        <v>28</v>
      </c>
      <c r="Q25" s="101">
        <v>11</v>
      </c>
      <c r="R25" s="47" t="s">
        <v>17</v>
      </c>
      <c r="S25" s="68">
        <f>S26+S27</f>
        <v>16</v>
      </c>
      <c r="T25" s="65">
        <f>T26+T27</f>
        <v>146.89999999999998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30</v>
      </c>
      <c r="F27" s="66">
        <v>275.39999999999998</v>
      </c>
      <c r="H27" s="125"/>
      <c r="I27" s="33" t="s">
        <v>145</v>
      </c>
      <c r="J27" s="101">
        <v>13</v>
      </c>
      <c r="K27" s="47"/>
      <c r="L27" s="59">
        <v>14</v>
      </c>
      <c r="M27" s="66">
        <v>128.5</v>
      </c>
      <c r="O27" s="125"/>
      <c r="P27" s="33" t="s">
        <v>145</v>
      </c>
      <c r="Q27" s="101">
        <v>13</v>
      </c>
      <c r="R27" s="47"/>
      <c r="S27" s="59">
        <v>16</v>
      </c>
      <c r="T27" s="66">
        <v>146.89999999999998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336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204</v>
      </c>
      <c r="B7" s="133"/>
      <c r="C7" s="133"/>
      <c r="D7" s="133"/>
      <c r="E7" s="133"/>
      <c r="F7" s="133"/>
      <c r="H7" s="133" t="s">
        <v>204</v>
      </c>
      <c r="I7" s="133"/>
      <c r="J7" s="133"/>
      <c r="K7" s="133"/>
      <c r="L7" s="133"/>
      <c r="M7" s="133"/>
      <c r="O7" s="133" t="s">
        <v>204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9.3000000000000007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4.4000000000000004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4.9000000000000004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9.3000000000000007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4.4000000000000004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4.9000000000000004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9.3000000000000007</v>
      </c>
      <c r="H27" s="125"/>
      <c r="I27" s="33" t="s">
        <v>145</v>
      </c>
      <c r="J27" s="101">
        <v>13</v>
      </c>
      <c r="K27" s="47"/>
      <c r="L27" s="59">
        <v>0</v>
      </c>
      <c r="M27" s="66">
        <v>4.4000000000000004</v>
      </c>
      <c r="O27" s="125"/>
      <c r="P27" s="33" t="s">
        <v>145</v>
      </c>
      <c r="Q27" s="101">
        <v>13</v>
      </c>
      <c r="R27" s="47"/>
      <c r="S27" s="59">
        <v>0</v>
      </c>
      <c r="T27" s="66">
        <v>4.9000000000000004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4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338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205</v>
      </c>
      <c r="B7" s="133"/>
      <c r="C7" s="133"/>
      <c r="D7" s="133"/>
      <c r="E7" s="133"/>
      <c r="F7" s="133"/>
      <c r="H7" s="133" t="s">
        <v>205</v>
      </c>
      <c r="I7" s="133"/>
      <c r="J7" s="133"/>
      <c r="K7" s="133"/>
      <c r="L7" s="133"/>
      <c r="M7" s="133"/>
      <c r="O7" s="133" t="s">
        <v>205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13659.3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5474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8185.2999999999993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13659.3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5474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8185.2999999999993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13659.3</v>
      </c>
      <c r="H27" s="125"/>
      <c r="I27" s="33" t="s">
        <v>145</v>
      </c>
      <c r="J27" s="101">
        <v>13</v>
      </c>
      <c r="K27" s="47"/>
      <c r="L27" s="59">
        <v>0</v>
      </c>
      <c r="M27" s="66">
        <v>5474</v>
      </c>
      <c r="O27" s="125"/>
      <c r="P27" s="33" t="s">
        <v>145</v>
      </c>
      <c r="Q27" s="101">
        <v>13</v>
      </c>
      <c r="R27" s="47"/>
      <c r="S27" s="59">
        <v>0</v>
      </c>
      <c r="T27" s="66">
        <v>8185.2999999999993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206</v>
      </c>
      <c r="B7" s="133"/>
      <c r="C7" s="133"/>
      <c r="D7" s="133"/>
      <c r="E7" s="133"/>
      <c r="F7" s="133"/>
      <c r="H7" s="133" t="s">
        <v>206</v>
      </c>
      <c r="I7" s="133"/>
      <c r="J7" s="133"/>
      <c r="K7" s="133"/>
      <c r="L7" s="133"/>
      <c r="M7" s="133"/>
      <c r="O7" s="133" t="s">
        <v>206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21254.5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9369.2000000000007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11885.3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21254.5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9369.2000000000007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11885.3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21254.5</v>
      </c>
      <c r="H27" s="125"/>
      <c r="I27" s="33" t="s">
        <v>145</v>
      </c>
      <c r="J27" s="101">
        <v>13</v>
      </c>
      <c r="K27" s="47"/>
      <c r="L27" s="59">
        <v>0</v>
      </c>
      <c r="M27" s="66">
        <v>9369.2000000000007</v>
      </c>
      <c r="O27" s="125"/>
      <c r="P27" s="33" t="s">
        <v>145</v>
      </c>
      <c r="Q27" s="101">
        <v>13</v>
      </c>
      <c r="R27" s="47"/>
      <c r="S27" s="59">
        <v>0</v>
      </c>
      <c r="T27" s="66">
        <v>11885.3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184</v>
      </c>
      <c r="B7" s="133"/>
      <c r="C7" s="133"/>
      <c r="D7" s="133"/>
      <c r="E7" s="133"/>
      <c r="F7" s="133"/>
      <c r="H7" s="133" t="s">
        <v>184</v>
      </c>
      <c r="I7" s="133"/>
      <c r="J7" s="133"/>
      <c r="K7" s="133"/>
      <c r="L7" s="133"/>
      <c r="M7" s="133"/>
      <c r="O7" s="133" t="s">
        <v>184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61432.899999999994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29357.599999999999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32075.299999999996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2969</v>
      </c>
      <c r="F19" s="65">
        <f>F20+F21</f>
        <v>2145.8000000000002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1419</v>
      </c>
      <c r="M19" s="65">
        <f>M20+M21</f>
        <v>1025.5999999999999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1550</v>
      </c>
      <c r="T19" s="65">
        <f>T20+T21</f>
        <v>1120.2000000000003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2969</v>
      </c>
      <c r="F20" s="66">
        <v>2145.8000000000002</v>
      </c>
      <c r="H20" s="125"/>
      <c r="I20" s="30" t="s">
        <v>35</v>
      </c>
      <c r="J20" s="101">
        <v>6</v>
      </c>
      <c r="K20" s="47"/>
      <c r="L20" s="59">
        <v>1419</v>
      </c>
      <c r="M20" s="66">
        <v>1025.5999999999999</v>
      </c>
      <c r="O20" s="125"/>
      <c r="P20" s="30" t="s">
        <v>35</v>
      </c>
      <c r="Q20" s="101">
        <v>6</v>
      </c>
      <c r="R20" s="47"/>
      <c r="S20" s="59">
        <v>1550</v>
      </c>
      <c r="T20" s="66">
        <v>1120.2000000000003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9088</v>
      </c>
      <c r="F22" s="65">
        <f t="shared" ref="F22" si="0">F23+F24</f>
        <v>11944.9</v>
      </c>
      <c r="H22" s="125"/>
      <c r="I22" s="32" t="s">
        <v>31</v>
      </c>
      <c r="J22" s="101">
        <v>8</v>
      </c>
      <c r="K22" s="47" t="s">
        <v>16</v>
      </c>
      <c r="L22" s="68">
        <f>L23+L24</f>
        <v>4343</v>
      </c>
      <c r="M22" s="65">
        <f t="shared" ref="M22" si="1">M23+M24</f>
        <v>5708.3</v>
      </c>
      <c r="O22" s="125"/>
      <c r="P22" s="32" t="s">
        <v>31</v>
      </c>
      <c r="Q22" s="101">
        <v>8</v>
      </c>
      <c r="R22" s="47" t="s">
        <v>16</v>
      </c>
      <c r="S22" s="68">
        <f>S23+S24</f>
        <v>4745</v>
      </c>
      <c r="T22" s="65">
        <f t="shared" ref="T22" si="2">T23+T24</f>
        <v>6236.5999999999995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9088</v>
      </c>
      <c r="F23" s="66">
        <v>11944.9</v>
      </c>
      <c r="H23" s="125"/>
      <c r="I23" s="30" t="s">
        <v>35</v>
      </c>
      <c r="J23" s="101">
        <v>9</v>
      </c>
      <c r="K23" s="47"/>
      <c r="L23" s="59">
        <v>4343</v>
      </c>
      <c r="M23" s="66">
        <v>5708.3</v>
      </c>
      <c r="O23" s="125"/>
      <c r="P23" s="30" t="s">
        <v>35</v>
      </c>
      <c r="Q23" s="101">
        <v>9</v>
      </c>
      <c r="R23" s="47"/>
      <c r="S23" s="59">
        <v>4745</v>
      </c>
      <c r="T23" s="66">
        <v>6236.5999999999995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8000</v>
      </c>
      <c r="F25" s="65">
        <f>F26+F27</f>
        <v>47342.2</v>
      </c>
      <c r="H25" s="125"/>
      <c r="I25" s="32" t="s">
        <v>28</v>
      </c>
      <c r="J25" s="101">
        <v>11</v>
      </c>
      <c r="K25" s="47" t="s">
        <v>17</v>
      </c>
      <c r="L25" s="68">
        <f>L26+L27</f>
        <v>3823</v>
      </c>
      <c r="M25" s="65">
        <f>M26+M27</f>
        <v>22623.7</v>
      </c>
      <c r="O25" s="125"/>
      <c r="P25" s="32" t="s">
        <v>28</v>
      </c>
      <c r="Q25" s="101">
        <v>11</v>
      </c>
      <c r="R25" s="47" t="s">
        <v>17</v>
      </c>
      <c r="S25" s="68">
        <f>S26+S27</f>
        <v>4177</v>
      </c>
      <c r="T25" s="65">
        <f>T26+T27</f>
        <v>24718.499999999996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8000</v>
      </c>
      <c r="F26" s="66">
        <v>47342.2</v>
      </c>
      <c r="H26" s="125"/>
      <c r="I26" s="30" t="s">
        <v>35</v>
      </c>
      <c r="J26" s="101">
        <v>12</v>
      </c>
      <c r="K26" s="47"/>
      <c r="L26" s="59">
        <v>3823</v>
      </c>
      <c r="M26" s="66">
        <v>22623.7</v>
      </c>
      <c r="O26" s="125"/>
      <c r="P26" s="30" t="s">
        <v>35</v>
      </c>
      <c r="Q26" s="101">
        <v>12</v>
      </c>
      <c r="R26" s="47"/>
      <c r="S26" s="59">
        <v>4177</v>
      </c>
      <c r="T26" s="66">
        <v>24718.499999999996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342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193</v>
      </c>
      <c r="B7" s="133"/>
      <c r="C7" s="133"/>
      <c r="D7" s="133"/>
      <c r="E7" s="133"/>
      <c r="F7" s="133"/>
      <c r="H7" s="133" t="s">
        <v>193</v>
      </c>
      <c r="I7" s="133"/>
      <c r="J7" s="133"/>
      <c r="K7" s="133"/>
      <c r="L7" s="133"/>
      <c r="M7" s="133"/>
      <c r="O7" s="133" t="s">
        <v>193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5493.3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2560.6000000000004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2932.7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91</v>
      </c>
      <c r="F19" s="65">
        <f>F20+F21</f>
        <v>73.3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42</v>
      </c>
      <c r="M19" s="65">
        <f>M20+M21</f>
        <v>33.799999999999997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49</v>
      </c>
      <c r="T19" s="65">
        <f>T20+T21</f>
        <v>39.5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91</v>
      </c>
      <c r="F21" s="66">
        <v>73.3</v>
      </c>
      <c r="H21" s="125"/>
      <c r="I21" s="33" t="s">
        <v>36</v>
      </c>
      <c r="J21" s="101">
        <v>7</v>
      </c>
      <c r="K21" s="47"/>
      <c r="L21" s="59">
        <v>42</v>
      </c>
      <c r="M21" s="66">
        <v>33.799999999999997</v>
      </c>
      <c r="O21" s="125"/>
      <c r="P21" s="33" t="s">
        <v>36</v>
      </c>
      <c r="Q21" s="101">
        <v>7</v>
      </c>
      <c r="R21" s="47"/>
      <c r="S21" s="59">
        <v>49</v>
      </c>
      <c r="T21" s="66">
        <v>39.5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5420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2526.8000000000002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2893.2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5420</v>
      </c>
      <c r="H27" s="125"/>
      <c r="I27" s="33" t="s">
        <v>145</v>
      </c>
      <c r="J27" s="101">
        <v>13</v>
      </c>
      <c r="K27" s="47"/>
      <c r="L27" s="59">
        <v>0</v>
      </c>
      <c r="M27" s="66">
        <v>2526.8000000000002</v>
      </c>
      <c r="O27" s="125"/>
      <c r="P27" s="33" t="s">
        <v>145</v>
      </c>
      <c r="Q27" s="101">
        <v>13</v>
      </c>
      <c r="R27" s="47"/>
      <c r="S27" s="59">
        <v>0</v>
      </c>
      <c r="T27" s="66">
        <v>2893.2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344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8.5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190</v>
      </c>
      <c r="B7" s="133"/>
      <c r="C7" s="133"/>
      <c r="D7" s="133"/>
      <c r="E7" s="133"/>
      <c r="F7" s="133"/>
      <c r="H7" s="133" t="s">
        <v>190</v>
      </c>
      <c r="I7" s="133"/>
      <c r="J7" s="133"/>
      <c r="K7" s="133"/>
      <c r="L7" s="133"/>
      <c r="M7" s="133"/>
      <c r="O7" s="133" t="s">
        <v>190</v>
      </c>
      <c r="P7" s="133"/>
      <c r="Q7" s="133"/>
      <c r="R7" s="133"/>
      <c r="S7" s="133"/>
      <c r="T7" s="133"/>
      <c r="U7" s="70"/>
      <c r="V7" s="70"/>
    </row>
    <row r="8" spans="1:22" s="114" customFormat="1" ht="21" customHeight="1" x14ac:dyDescent="0.2">
      <c r="A8" s="132" t="s">
        <v>0</v>
      </c>
      <c r="B8" s="132"/>
      <c r="C8" s="132"/>
      <c r="D8" s="132"/>
      <c r="E8" s="132"/>
      <c r="F8" s="132"/>
      <c r="G8" s="113"/>
      <c r="H8" s="132" t="s">
        <v>0</v>
      </c>
      <c r="I8" s="132"/>
      <c r="J8" s="132"/>
      <c r="K8" s="132"/>
      <c r="L8" s="132"/>
      <c r="M8" s="132"/>
      <c r="N8" s="113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600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300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300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600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300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300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600</v>
      </c>
      <c r="H27" s="125"/>
      <c r="I27" s="33" t="s">
        <v>145</v>
      </c>
      <c r="J27" s="101">
        <v>13</v>
      </c>
      <c r="K27" s="47"/>
      <c r="L27" s="59">
        <v>0</v>
      </c>
      <c r="M27" s="66">
        <v>300</v>
      </c>
      <c r="O27" s="125"/>
      <c r="P27" s="33" t="s">
        <v>145</v>
      </c>
      <c r="Q27" s="101">
        <v>13</v>
      </c>
      <c r="R27" s="47"/>
      <c r="S27" s="59">
        <v>0</v>
      </c>
      <c r="T27" s="66">
        <v>300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15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15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15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15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15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15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207</v>
      </c>
      <c r="B7" s="133"/>
      <c r="C7" s="133"/>
      <c r="D7" s="133"/>
      <c r="E7" s="133"/>
      <c r="F7" s="133"/>
      <c r="H7" s="133" t="s">
        <v>207</v>
      </c>
      <c r="I7" s="133"/>
      <c r="J7" s="133"/>
      <c r="K7" s="133"/>
      <c r="L7" s="133"/>
      <c r="M7" s="133"/>
      <c r="O7" s="133" t="s">
        <v>207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4.4000000000000004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2.4000000000000004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4.4000000000000004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2.4000000000000004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4.4000000000000004</v>
      </c>
      <c r="H27" s="125"/>
      <c r="I27" s="33" t="s">
        <v>145</v>
      </c>
      <c r="J27" s="101">
        <v>13</v>
      </c>
      <c r="K27" s="47"/>
      <c r="L27" s="59">
        <v>0</v>
      </c>
      <c r="M27" s="66">
        <v>2</v>
      </c>
      <c r="O27" s="125"/>
      <c r="P27" s="33" t="s">
        <v>145</v>
      </c>
      <c r="Q27" s="101">
        <v>13</v>
      </c>
      <c r="R27" s="47"/>
      <c r="S27" s="59">
        <v>0</v>
      </c>
      <c r="T27" s="66">
        <v>2.4000000000000004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354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189</v>
      </c>
      <c r="B7" s="133"/>
      <c r="C7" s="133"/>
      <c r="D7" s="133"/>
      <c r="E7" s="133"/>
      <c r="F7" s="133"/>
      <c r="H7" s="133" t="s">
        <v>189</v>
      </c>
      <c r="I7" s="133"/>
      <c r="J7" s="133"/>
      <c r="K7" s="133"/>
      <c r="L7" s="133"/>
      <c r="M7" s="133"/>
      <c r="O7" s="133" t="s">
        <v>189</v>
      </c>
      <c r="P7" s="133"/>
      <c r="Q7" s="133"/>
      <c r="R7" s="133"/>
      <c r="S7" s="133"/>
      <c r="T7" s="133"/>
      <c r="U7" s="70"/>
      <c r="V7" s="70"/>
    </row>
    <row r="8" spans="1:22" s="16" customFormat="1" ht="21" customHeight="1" x14ac:dyDescent="0.2">
      <c r="A8" s="139" t="s">
        <v>0</v>
      </c>
      <c r="B8" s="139"/>
      <c r="C8" s="139"/>
      <c r="D8" s="139"/>
      <c r="E8" s="139"/>
      <c r="F8" s="139"/>
      <c r="G8" s="17"/>
      <c r="H8" s="139" t="s">
        <v>0</v>
      </c>
      <c r="I8" s="139"/>
      <c r="J8" s="139"/>
      <c r="K8" s="139"/>
      <c r="L8" s="139"/>
      <c r="M8" s="139"/>
      <c r="N8" s="17"/>
      <c r="O8" s="139" t="s">
        <v>0</v>
      </c>
      <c r="P8" s="139"/>
      <c r="Q8" s="139"/>
      <c r="R8" s="139"/>
      <c r="S8" s="139"/>
      <c r="T8" s="139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9" t="s">
        <v>1</v>
      </c>
      <c r="I10" s="139"/>
      <c r="J10" s="139"/>
      <c r="K10" s="139"/>
      <c r="L10" s="139"/>
      <c r="M10" s="139"/>
      <c r="O10" s="139" t="s">
        <v>1</v>
      </c>
      <c r="P10" s="139"/>
      <c r="Q10" s="139"/>
      <c r="R10" s="139"/>
      <c r="S10" s="139"/>
      <c r="T10" s="139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1202737.7000000002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890127.9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312609.80000000005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29595</v>
      </c>
      <c r="F15" s="65">
        <v>156408.20000000001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21903</v>
      </c>
      <c r="M15" s="65">
        <v>115741.2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7692</v>
      </c>
      <c r="T15" s="65">
        <v>40667.000000000015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29595</v>
      </c>
      <c r="F16" s="66">
        <v>154173.20000000001</v>
      </c>
      <c r="H16" s="125"/>
      <c r="I16" s="30" t="s">
        <v>10</v>
      </c>
      <c r="J16" s="101">
        <v>3</v>
      </c>
      <c r="K16" s="47"/>
      <c r="L16" s="59">
        <v>21903</v>
      </c>
      <c r="M16" s="66">
        <v>114102.2</v>
      </c>
      <c r="O16" s="125"/>
      <c r="P16" s="30" t="s">
        <v>10</v>
      </c>
      <c r="Q16" s="101">
        <v>3</v>
      </c>
      <c r="R16" s="47"/>
      <c r="S16" s="59">
        <v>7692</v>
      </c>
      <c r="T16" s="66">
        <v>40071.000000000015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30</v>
      </c>
      <c r="F18" s="66">
        <v>2235</v>
      </c>
      <c r="G18" s="31"/>
      <c r="H18" s="125"/>
      <c r="I18" s="30" t="s">
        <v>11</v>
      </c>
      <c r="J18" s="101">
        <v>4</v>
      </c>
      <c r="K18" s="47" t="s">
        <v>12</v>
      </c>
      <c r="L18" s="59">
        <v>22</v>
      </c>
      <c r="M18" s="66">
        <v>1639</v>
      </c>
      <c r="N18" s="31"/>
      <c r="O18" s="125"/>
      <c r="P18" s="30" t="s">
        <v>11</v>
      </c>
      <c r="Q18" s="101">
        <v>4</v>
      </c>
      <c r="R18" s="47" t="s">
        <v>12</v>
      </c>
      <c r="S18" s="59">
        <v>8</v>
      </c>
      <c r="T18" s="66">
        <v>596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264902</v>
      </c>
      <c r="F19" s="65">
        <f>F20+F21</f>
        <v>414383.2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196051</v>
      </c>
      <c r="M19" s="65">
        <f>M20+M21</f>
        <v>306679.8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68851</v>
      </c>
      <c r="T19" s="65">
        <f>T20+T21</f>
        <v>107703.40000000002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107659</v>
      </c>
      <c r="F20" s="66">
        <v>347965.9</v>
      </c>
      <c r="H20" s="125"/>
      <c r="I20" s="30" t="s">
        <v>35</v>
      </c>
      <c r="J20" s="101">
        <v>6</v>
      </c>
      <c r="K20" s="47"/>
      <c r="L20" s="59">
        <v>79677</v>
      </c>
      <c r="M20" s="66">
        <v>257525</v>
      </c>
      <c r="O20" s="125"/>
      <c r="P20" s="30" t="s">
        <v>35</v>
      </c>
      <c r="Q20" s="101">
        <v>6</v>
      </c>
      <c r="R20" s="47"/>
      <c r="S20" s="59">
        <v>27982</v>
      </c>
      <c r="T20" s="66">
        <v>90440.900000000023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157243</v>
      </c>
      <c r="F21" s="66">
        <v>66417.3</v>
      </c>
      <c r="H21" s="125"/>
      <c r="I21" s="33" t="s">
        <v>36</v>
      </c>
      <c r="J21" s="101">
        <v>7</v>
      </c>
      <c r="K21" s="47"/>
      <c r="L21" s="59">
        <v>116374</v>
      </c>
      <c r="M21" s="66">
        <v>49154.8</v>
      </c>
      <c r="O21" s="125"/>
      <c r="P21" s="33" t="s">
        <v>36</v>
      </c>
      <c r="Q21" s="101">
        <v>7</v>
      </c>
      <c r="R21" s="47"/>
      <c r="S21" s="59">
        <v>40869</v>
      </c>
      <c r="T21" s="66">
        <v>17262.5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64897</v>
      </c>
      <c r="F22" s="65">
        <f t="shared" ref="F22" si="0">F23+F24</f>
        <v>91708.9</v>
      </c>
      <c r="H22" s="125"/>
      <c r="I22" s="32" t="s">
        <v>31</v>
      </c>
      <c r="J22" s="101">
        <v>8</v>
      </c>
      <c r="K22" s="47" t="s">
        <v>16</v>
      </c>
      <c r="L22" s="68">
        <f>L23+L24</f>
        <v>48030</v>
      </c>
      <c r="M22" s="65">
        <f t="shared" ref="M22" si="1">M23+M24</f>
        <v>67873.399999999994</v>
      </c>
      <c r="O22" s="125"/>
      <c r="P22" s="32" t="s">
        <v>31</v>
      </c>
      <c r="Q22" s="101">
        <v>8</v>
      </c>
      <c r="R22" s="47" t="s">
        <v>16</v>
      </c>
      <c r="S22" s="68">
        <f>S23+S24</f>
        <v>16867</v>
      </c>
      <c r="T22" s="65">
        <f t="shared" ref="T22" si="2">T23+T24</f>
        <v>23835.5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64897</v>
      </c>
      <c r="F23" s="66">
        <v>91708.9</v>
      </c>
      <c r="H23" s="125"/>
      <c r="I23" s="30" t="s">
        <v>35</v>
      </c>
      <c r="J23" s="101">
        <v>9</v>
      </c>
      <c r="K23" s="47"/>
      <c r="L23" s="59">
        <v>48030</v>
      </c>
      <c r="M23" s="66">
        <v>67873.399999999994</v>
      </c>
      <c r="O23" s="125"/>
      <c r="P23" s="30" t="s">
        <v>35</v>
      </c>
      <c r="Q23" s="101">
        <v>9</v>
      </c>
      <c r="R23" s="47"/>
      <c r="S23" s="59">
        <v>16867</v>
      </c>
      <c r="T23" s="66">
        <v>23835.5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169261</v>
      </c>
      <c r="F25" s="65">
        <f>F26+F27</f>
        <v>504226.80000000005</v>
      </c>
      <c r="H25" s="125"/>
      <c r="I25" s="32" t="s">
        <v>28</v>
      </c>
      <c r="J25" s="101">
        <v>11</v>
      </c>
      <c r="K25" s="47" t="s">
        <v>17</v>
      </c>
      <c r="L25" s="68">
        <f>L26+L27</f>
        <v>125269</v>
      </c>
      <c r="M25" s="65">
        <f>M26+M27</f>
        <v>373175</v>
      </c>
      <c r="O25" s="125"/>
      <c r="P25" s="32" t="s">
        <v>28</v>
      </c>
      <c r="Q25" s="101">
        <v>11</v>
      </c>
      <c r="R25" s="47" t="s">
        <v>17</v>
      </c>
      <c r="S25" s="68">
        <f>S26+S27</f>
        <v>43992</v>
      </c>
      <c r="T25" s="65">
        <f>T26+T27</f>
        <v>131051.80000000002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78201</v>
      </c>
      <c r="F26" s="66">
        <v>308864.90000000002</v>
      </c>
      <c r="H26" s="125"/>
      <c r="I26" s="30" t="s">
        <v>35</v>
      </c>
      <c r="J26" s="101">
        <v>12</v>
      </c>
      <c r="K26" s="47"/>
      <c r="L26" s="59">
        <v>57876</v>
      </c>
      <c r="M26" s="66">
        <v>228588.7</v>
      </c>
      <c r="O26" s="125"/>
      <c r="P26" s="30" t="s">
        <v>35</v>
      </c>
      <c r="Q26" s="101">
        <v>12</v>
      </c>
      <c r="R26" s="47"/>
      <c r="S26" s="59">
        <v>20325</v>
      </c>
      <c r="T26" s="66">
        <v>80276.200000000012</v>
      </c>
      <c r="U26" s="34"/>
      <c r="V26" s="34"/>
    </row>
    <row r="27" spans="1:22" s="27" customFormat="1" ht="27.6" customHeight="1" x14ac:dyDescent="0.2">
      <c r="A27" s="140"/>
      <c r="B27" s="33" t="s">
        <v>145</v>
      </c>
      <c r="C27" s="101">
        <v>13</v>
      </c>
      <c r="D27" s="47"/>
      <c r="E27" s="59">
        <v>91060</v>
      </c>
      <c r="F27" s="66">
        <v>195361.9</v>
      </c>
      <c r="H27" s="140"/>
      <c r="I27" s="33" t="s">
        <v>145</v>
      </c>
      <c r="J27" s="101">
        <v>13</v>
      </c>
      <c r="K27" s="47"/>
      <c r="L27" s="59">
        <v>67393</v>
      </c>
      <c r="M27" s="66">
        <v>144586.29999999999</v>
      </c>
      <c r="O27" s="140"/>
      <c r="P27" s="33" t="s">
        <v>145</v>
      </c>
      <c r="Q27" s="101">
        <v>13</v>
      </c>
      <c r="R27" s="47"/>
      <c r="S27" s="59">
        <v>23667</v>
      </c>
      <c r="T27" s="66">
        <v>50775.600000000006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customHeight="1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46.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1729</v>
      </c>
      <c r="F42" s="65">
        <f>F43+F47</f>
        <v>36010.6</v>
      </c>
      <c r="H42" s="134" t="s">
        <v>26</v>
      </c>
      <c r="I42" s="42" t="s">
        <v>29</v>
      </c>
      <c r="J42" s="49">
        <v>26</v>
      </c>
      <c r="K42" s="47"/>
      <c r="L42" s="68">
        <f>L43+L47</f>
        <v>1280</v>
      </c>
      <c r="M42" s="65">
        <f>M43+M47</f>
        <v>26658.5</v>
      </c>
      <c r="O42" s="134" t="s">
        <v>26</v>
      </c>
      <c r="P42" s="42" t="s">
        <v>29</v>
      </c>
      <c r="Q42" s="49">
        <v>26</v>
      </c>
      <c r="R42" s="47"/>
      <c r="S42" s="68">
        <f>S43+S47</f>
        <v>449</v>
      </c>
      <c r="T42" s="65">
        <f>T43+T47</f>
        <v>9352.0999999999985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1729</v>
      </c>
      <c r="F43" s="66">
        <v>36010.6</v>
      </c>
      <c r="H43" s="135"/>
      <c r="I43" s="36" t="s">
        <v>42</v>
      </c>
      <c r="J43" s="49">
        <v>27</v>
      </c>
      <c r="K43" s="47"/>
      <c r="L43" s="59">
        <v>1280</v>
      </c>
      <c r="M43" s="66">
        <v>26658.5</v>
      </c>
      <c r="O43" s="135"/>
      <c r="P43" s="36" t="s">
        <v>42</v>
      </c>
      <c r="Q43" s="49">
        <v>27</v>
      </c>
      <c r="R43" s="47"/>
      <c r="S43" s="59">
        <v>449</v>
      </c>
      <c r="T43" s="66">
        <v>9352.0999999999985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50</v>
      </c>
      <c r="F44" s="67">
        <v>2802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37</v>
      </c>
      <c r="M44" s="67">
        <v>2073.5</v>
      </c>
      <c r="O44" s="135"/>
      <c r="P44" s="39" t="s">
        <v>40</v>
      </c>
      <c r="Q44" s="49">
        <v>28</v>
      </c>
      <c r="R44" s="48" t="s">
        <v>20</v>
      </c>
      <c r="S44" s="60">
        <v>13</v>
      </c>
      <c r="T44" s="67">
        <v>728.5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  <mergeCell ref="A9:F9"/>
    <mergeCell ref="A10:F10"/>
    <mergeCell ref="A12:B12"/>
    <mergeCell ref="A19:A27"/>
    <mergeCell ref="H19:H27"/>
    <mergeCell ref="A6:F6"/>
    <mergeCell ref="A7:F7"/>
    <mergeCell ref="H7:M7"/>
    <mergeCell ref="H6:M6"/>
    <mergeCell ref="H8:M8"/>
    <mergeCell ref="A8:F8"/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208</v>
      </c>
      <c r="B7" s="133"/>
      <c r="C7" s="133"/>
      <c r="D7" s="133"/>
      <c r="E7" s="133"/>
      <c r="F7" s="133"/>
      <c r="H7" s="133" t="s">
        <v>208</v>
      </c>
      <c r="I7" s="133"/>
      <c r="J7" s="133"/>
      <c r="K7" s="133"/>
      <c r="L7" s="133"/>
      <c r="M7" s="133"/>
      <c r="O7" s="133" t="s">
        <v>208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102489.40000000001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41529.599999999999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60959.799999999996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4202</v>
      </c>
      <c r="F19" s="65">
        <f>F20+F21</f>
        <v>4925.2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1702</v>
      </c>
      <c r="M19" s="65">
        <f>M20+M21</f>
        <v>1994.9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2500</v>
      </c>
      <c r="T19" s="65">
        <f>T20+T21</f>
        <v>2930.2999999999997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4202</v>
      </c>
      <c r="F21" s="66">
        <v>4925.2</v>
      </c>
      <c r="H21" s="125"/>
      <c r="I21" s="33" t="s">
        <v>36</v>
      </c>
      <c r="J21" s="101">
        <v>7</v>
      </c>
      <c r="K21" s="47"/>
      <c r="L21" s="59">
        <v>1702</v>
      </c>
      <c r="M21" s="66">
        <v>1994.9</v>
      </c>
      <c r="O21" s="125"/>
      <c r="P21" s="33" t="s">
        <v>36</v>
      </c>
      <c r="Q21" s="101">
        <v>7</v>
      </c>
      <c r="R21" s="47"/>
      <c r="S21" s="59">
        <v>2500</v>
      </c>
      <c r="T21" s="66">
        <v>2930.2999999999997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5050</v>
      </c>
      <c r="F22" s="65">
        <f t="shared" ref="F22" si="0">F23+F24</f>
        <v>9795.5</v>
      </c>
      <c r="H22" s="125"/>
      <c r="I22" s="32" t="s">
        <v>31</v>
      </c>
      <c r="J22" s="101">
        <v>8</v>
      </c>
      <c r="K22" s="47" t="s">
        <v>16</v>
      </c>
      <c r="L22" s="68">
        <f>L23+L24</f>
        <v>2046</v>
      </c>
      <c r="M22" s="65">
        <f t="shared" ref="M22" si="1">M23+M24</f>
        <v>3968.6</v>
      </c>
      <c r="O22" s="125"/>
      <c r="P22" s="32" t="s">
        <v>31</v>
      </c>
      <c r="Q22" s="101">
        <v>8</v>
      </c>
      <c r="R22" s="47" t="s">
        <v>16</v>
      </c>
      <c r="S22" s="68">
        <f>S23+S24</f>
        <v>3004</v>
      </c>
      <c r="T22" s="65">
        <f t="shared" ref="T22" si="2">T23+T24</f>
        <v>5826.9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5050</v>
      </c>
      <c r="F23" s="66">
        <v>9795.5</v>
      </c>
      <c r="H23" s="125"/>
      <c r="I23" s="30" t="s">
        <v>35</v>
      </c>
      <c r="J23" s="101">
        <v>9</v>
      </c>
      <c r="K23" s="47"/>
      <c r="L23" s="59">
        <v>2046</v>
      </c>
      <c r="M23" s="66">
        <v>3968.6</v>
      </c>
      <c r="O23" s="125"/>
      <c r="P23" s="30" t="s">
        <v>35</v>
      </c>
      <c r="Q23" s="101">
        <v>9</v>
      </c>
      <c r="R23" s="47"/>
      <c r="S23" s="59">
        <v>3004</v>
      </c>
      <c r="T23" s="66">
        <v>5826.9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94</v>
      </c>
      <c r="F25" s="65">
        <f>F26+F27</f>
        <v>6230.6</v>
      </c>
      <c r="H25" s="125"/>
      <c r="I25" s="32" t="s">
        <v>28</v>
      </c>
      <c r="J25" s="101">
        <v>11</v>
      </c>
      <c r="K25" s="47" t="s">
        <v>17</v>
      </c>
      <c r="L25" s="68">
        <f>L26+L27</f>
        <v>38</v>
      </c>
      <c r="M25" s="65">
        <f>M26+M27</f>
        <v>2520.3000000000002</v>
      </c>
      <c r="O25" s="125"/>
      <c r="P25" s="32" t="s">
        <v>28</v>
      </c>
      <c r="Q25" s="101">
        <v>11</v>
      </c>
      <c r="R25" s="47" t="s">
        <v>17</v>
      </c>
      <c r="S25" s="68">
        <f>S26+S27</f>
        <v>56</v>
      </c>
      <c r="T25" s="65">
        <f>T26+T27</f>
        <v>3710.2999999999997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1842.6</v>
      </c>
      <c r="H26" s="125"/>
      <c r="I26" s="30" t="s">
        <v>35</v>
      </c>
      <c r="J26" s="101">
        <v>12</v>
      </c>
      <c r="K26" s="47"/>
      <c r="L26" s="59">
        <v>0</v>
      </c>
      <c r="M26" s="66">
        <v>746.4</v>
      </c>
      <c r="O26" s="125"/>
      <c r="P26" s="30" t="s">
        <v>35</v>
      </c>
      <c r="Q26" s="101">
        <v>12</v>
      </c>
      <c r="R26" s="47"/>
      <c r="S26" s="59">
        <v>0</v>
      </c>
      <c r="T26" s="66">
        <v>1096.1999999999998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94</v>
      </c>
      <c r="F27" s="66">
        <v>4388</v>
      </c>
      <c r="H27" s="125"/>
      <c r="I27" s="33" t="s">
        <v>145</v>
      </c>
      <c r="J27" s="101">
        <v>13</v>
      </c>
      <c r="K27" s="47"/>
      <c r="L27" s="59">
        <v>38</v>
      </c>
      <c r="M27" s="66">
        <v>1773.9</v>
      </c>
      <c r="O27" s="125"/>
      <c r="P27" s="33" t="s">
        <v>145</v>
      </c>
      <c r="Q27" s="101">
        <v>13</v>
      </c>
      <c r="R27" s="47"/>
      <c r="S27" s="59">
        <v>56</v>
      </c>
      <c r="T27" s="66">
        <v>2614.1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1288</v>
      </c>
      <c r="F29" s="65">
        <f>F30+F40+F41</f>
        <v>78575.600000000006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522</v>
      </c>
      <c r="M29" s="65">
        <f>M30+M40+M41</f>
        <v>31851.999999999996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766</v>
      </c>
      <c r="T29" s="65">
        <f>T30+T40+T41</f>
        <v>46723.6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1183</v>
      </c>
      <c r="F30" s="66">
        <v>68382.5</v>
      </c>
      <c r="G30" s="37"/>
      <c r="H30" s="125"/>
      <c r="I30" s="36" t="s">
        <v>42</v>
      </c>
      <c r="J30" s="49">
        <v>15</v>
      </c>
      <c r="K30" s="48" t="s">
        <v>9</v>
      </c>
      <c r="L30" s="59">
        <v>479</v>
      </c>
      <c r="M30" s="66">
        <v>27677.699999999997</v>
      </c>
      <c r="N30" s="37"/>
      <c r="O30" s="125"/>
      <c r="P30" s="36" t="s">
        <v>42</v>
      </c>
      <c r="Q30" s="49">
        <v>15</v>
      </c>
      <c r="R30" s="48" t="s">
        <v>9</v>
      </c>
      <c r="S30" s="59">
        <v>704</v>
      </c>
      <c r="T30" s="66">
        <v>40704.799999999996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213</v>
      </c>
      <c r="F32" s="67">
        <v>19863.8</v>
      </c>
      <c r="H32" s="125"/>
      <c r="I32" s="129"/>
      <c r="J32" s="49">
        <v>17</v>
      </c>
      <c r="K32" s="47" t="s">
        <v>9</v>
      </c>
      <c r="L32" s="60">
        <v>86</v>
      </c>
      <c r="M32" s="67">
        <v>8020.1</v>
      </c>
      <c r="O32" s="125"/>
      <c r="P32" s="129"/>
      <c r="Q32" s="49">
        <v>17</v>
      </c>
      <c r="R32" s="47" t="s">
        <v>9</v>
      </c>
      <c r="S32" s="60">
        <v>127</v>
      </c>
      <c r="T32" s="67">
        <v>11843.699999999999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105</v>
      </c>
      <c r="F40" s="66">
        <v>10193.1</v>
      </c>
      <c r="H40" s="125"/>
      <c r="I40" s="40" t="s">
        <v>13</v>
      </c>
      <c r="J40" s="49">
        <v>24</v>
      </c>
      <c r="K40" s="47" t="s">
        <v>9</v>
      </c>
      <c r="L40" s="59">
        <v>43</v>
      </c>
      <c r="M40" s="66">
        <v>4174.3</v>
      </c>
      <c r="O40" s="125"/>
      <c r="P40" s="40" t="s">
        <v>13</v>
      </c>
      <c r="Q40" s="49">
        <v>24</v>
      </c>
      <c r="R40" s="47" t="s">
        <v>9</v>
      </c>
      <c r="S40" s="59">
        <v>62</v>
      </c>
      <c r="T40" s="66">
        <v>6018.8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67</v>
      </c>
      <c r="F42" s="65">
        <f>F43+F47</f>
        <v>2962.5</v>
      </c>
      <c r="H42" s="134" t="s">
        <v>26</v>
      </c>
      <c r="I42" s="42" t="s">
        <v>29</v>
      </c>
      <c r="J42" s="49">
        <v>26</v>
      </c>
      <c r="K42" s="47"/>
      <c r="L42" s="68">
        <f>L43+L47</f>
        <v>27</v>
      </c>
      <c r="M42" s="65">
        <f>M43+M47</f>
        <v>1193.8</v>
      </c>
      <c r="O42" s="134" t="s">
        <v>26</v>
      </c>
      <c r="P42" s="42" t="s">
        <v>29</v>
      </c>
      <c r="Q42" s="49">
        <v>26</v>
      </c>
      <c r="R42" s="47"/>
      <c r="S42" s="68">
        <f>S43+S47</f>
        <v>40</v>
      </c>
      <c r="T42" s="65">
        <f>T43+T47</f>
        <v>1768.7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67</v>
      </c>
      <c r="F43" s="66">
        <v>2962.5</v>
      </c>
      <c r="H43" s="135"/>
      <c r="I43" s="36" t="s">
        <v>42</v>
      </c>
      <c r="J43" s="49">
        <v>27</v>
      </c>
      <c r="K43" s="47"/>
      <c r="L43" s="59">
        <v>27</v>
      </c>
      <c r="M43" s="66">
        <v>1193.8</v>
      </c>
      <c r="O43" s="135"/>
      <c r="P43" s="36" t="s">
        <v>42</v>
      </c>
      <c r="Q43" s="49">
        <v>27</v>
      </c>
      <c r="R43" s="47"/>
      <c r="S43" s="59">
        <v>40</v>
      </c>
      <c r="T43" s="66">
        <v>1768.7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67</v>
      </c>
      <c r="F45" s="67">
        <v>2962.5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27</v>
      </c>
      <c r="M45" s="67">
        <v>1193.8</v>
      </c>
      <c r="O45" s="135"/>
      <c r="P45" s="100" t="s">
        <v>246</v>
      </c>
      <c r="Q45" s="49">
        <v>29</v>
      </c>
      <c r="R45" s="48" t="s">
        <v>20</v>
      </c>
      <c r="S45" s="60">
        <v>40</v>
      </c>
      <c r="T45" s="67">
        <v>1768.7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209</v>
      </c>
      <c r="B7" s="133"/>
      <c r="C7" s="133"/>
      <c r="D7" s="133"/>
      <c r="E7" s="133"/>
      <c r="F7" s="133"/>
      <c r="H7" s="133" t="s">
        <v>209</v>
      </c>
      <c r="I7" s="133"/>
      <c r="J7" s="133"/>
      <c r="K7" s="133"/>
      <c r="L7" s="133"/>
      <c r="M7" s="133"/>
      <c r="O7" s="133" t="s">
        <v>209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6.6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3.3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3.3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6.6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3.3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6.6</v>
      </c>
      <c r="H27" s="125"/>
      <c r="I27" s="33" t="s">
        <v>145</v>
      </c>
      <c r="J27" s="101">
        <v>13</v>
      </c>
      <c r="K27" s="47"/>
      <c r="L27" s="59">
        <v>0</v>
      </c>
      <c r="M27" s="66">
        <v>3.3</v>
      </c>
      <c r="O27" s="125"/>
      <c r="P27" s="33" t="s">
        <v>145</v>
      </c>
      <c r="Q27" s="101">
        <v>13</v>
      </c>
      <c r="R27" s="47"/>
      <c r="S27" s="59">
        <v>0</v>
      </c>
      <c r="T27" s="66">
        <v>3.3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367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251</v>
      </c>
      <c r="B7" s="133"/>
      <c r="C7" s="133"/>
      <c r="D7" s="133"/>
      <c r="E7" s="133"/>
      <c r="F7" s="133"/>
      <c r="H7" s="133" t="s">
        <v>251</v>
      </c>
      <c r="I7" s="133"/>
      <c r="J7" s="133"/>
      <c r="K7" s="133"/>
      <c r="L7" s="133"/>
      <c r="M7" s="133"/>
      <c r="O7" s="133" t="s">
        <v>251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1164.5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427.5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737.00000000000011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1164.5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427.5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737.00000000000011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444.30000000000007</v>
      </c>
      <c r="H26" s="125"/>
      <c r="I26" s="30" t="s">
        <v>35</v>
      </c>
      <c r="J26" s="101">
        <v>12</v>
      </c>
      <c r="K26" s="47"/>
      <c r="L26" s="59">
        <v>0</v>
      </c>
      <c r="M26" s="66">
        <v>163.1</v>
      </c>
      <c r="O26" s="125"/>
      <c r="P26" s="30" t="s">
        <v>35</v>
      </c>
      <c r="Q26" s="101">
        <v>12</v>
      </c>
      <c r="R26" s="47"/>
      <c r="S26" s="59">
        <v>0</v>
      </c>
      <c r="T26" s="66">
        <v>281.20000000000005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720.2</v>
      </c>
      <c r="H27" s="125"/>
      <c r="I27" s="33" t="s">
        <v>145</v>
      </c>
      <c r="J27" s="101">
        <v>13</v>
      </c>
      <c r="K27" s="47"/>
      <c r="L27" s="59">
        <v>0</v>
      </c>
      <c r="M27" s="66">
        <v>264.39999999999998</v>
      </c>
      <c r="O27" s="125"/>
      <c r="P27" s="33" t="s">
        <v>145</v>
      </c>
      <c r="Q27" s="101">
        <v>13</v>
      </c>
      <c r="R27" s="47"/>
      <c r="S27" s="59">
        <v>0</v>
      </c>
      <c r="T27" s="66">
        <v>455.80000000000007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210</v>
      </c>
      <c r="B7" s="133"/>
      <c r="C7" s="133"/>
      <c r="D7" s="133"/>
      <c r="E7" s="133"/>
      <c r="F7" s="133"/>
      <c r="H7" s="133" t="s">
        <v>210</v>
      </c>
      <c r="I7" s="133"/>
      <c r="J7" s="133"/>
      <c r="K7" s="133"/>
      <c r="L7" s="133"/>
      <c r="M7" s="133"/>
      <c r="O7" s="133" t="s">
        <v>210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6.7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3.4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3.3000000000000003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6.7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3.4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3.3000000000000003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6.7</v>
      </c>
      <c r="H27" s="125"/>
      <c r="I27" s="33" t="s">
        <v>145</v>
      </c>
      <c r="J27" s="101">
        <v>13</v>
      </c>
      <c r="K27" s="47"/>
      <c r="L27" s="59">
        <v>0</v>
      </c>
      <c r="M27" s="66">
        <v>3.4</v>
      </c>
      <c r="O27" s="125"/>
      <c r="P27" s="33" t="s">
        <v>145</v>
      </c>
      <c r="Q27" s="101">
        <v>13</v>
      </c>
      <c r="R27" s="47"/>
      <c r="S27" s="59">
        <v>0</v>
      </c>
      <c r="T27" s="66">
        <v>3.3000000000000003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377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211</v>
      </c>
      <c r="B7" s="133"/>
      <c r="C7" s="133"/>
      <c r="D7" s="133"/>
      <c r="E7" s="133"/>
      <c r="F7" s="133"/>
      <c r="H7" s="133" t="s">
        <v>211</v>
      </c>
      <c r="I7" s="133"/>
      <c r="J7" s="133"/>
      <c r="K7" s="133"/>
      <c r="L7" s="133"/>
      <c r="M7" s="133"/>
      <c r="O7" s="133" t="s">
        <v>211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1228.5999999999999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428.4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800.19999999999993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1228.5999999999999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428.4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800.19999999999993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1228.5999999999999</v>
      </c>
      <c r="H27" s="125"/>
      <c r="I27" s="33" t="s">
        <v>145</v>
      </c>
      <c r="J27" s="101">
        <v>13</v>
      </c>
      <c r="K27" s="47"/>
      <c r="L27" s="59">
        <v>0</v>
      </c>
      <c r="M27" s="66">
        <v>428.4</v>
      </c>
      <c r="O27" s="125"/>
      <c r="P27" s="33" t="s">
        <v>145</v>
      </c>
      <c r="Q27" s="101">
        <v>13</v>
      </c>
      <c r="R27" s="47"/>
      <c r="S27" s="59">
        <v>0</v>
      </c>
      <c r="T27" s="66">
        <v>800.19999999999993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248</v>
      </c>
      <c r="B7" s="133"/>
      <c r="C7" s="133"/>
      <c r="D7" s="133"/>
      <c r="E7" s="133"/>
      <c r="F7" s="133"/>
      <c r="H7" s="133" t="s">
        <v>248</v>
      </c>
      <c r="I7" s="133"/>
      <c r="J7" s="133"/>
      <c r="K7" s="133"/>
      <c r="L7" s="133"/>
      <c r="M7" s="133"/>
      <c r="O7" s="133" t="s">
        <v>248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7041.3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2732.9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4308.3999999999996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7041.3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2732.9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4308.3999999999996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7034</v>
      </c>
      <c r="H26" s="125"/>
      <c r="I26" s="30" t="s">
        <v>35</v>
      </c>
      <c r="J26" s="101">
        <v>12</v>
      </c>
      <c r="K26" s="47"/>
      <c r="L26" s="59">
        <v>0</v>
      </c>
      <c r="M26" s="66">
        <v>2730.1</v>
      </c>
      <c r="O26" s="125"/>
      <c r="P26" s="30" t="s">
        <v>35</v>
      </c>
      <c r="Q26" s="101">
        <v>12</v>
      </c>
      <c r="R26" s="47"/>
      <c r="S26" s="59">
        <v>0</v>
      </c>
      <c r="T26" s="66">
        <v>4303.8999999999996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7.3</v>
      </c>
      <c r="H27" s="125"/>
      <c r="I27" s="33" t="s">
        <v>145</v>
      </c>
      <c r="J27" s="101">
        <v>13</v>
      </c>
      <c r="K27" s="47"/>
      <c r="L27" s="59">
        <v>0</v>
      </c>
      <c r="M27" s="66">
        <v>2.8</v>
      </c>
      <c r="O27" s="125"/>
      <c r="P27" s="33" t="s">
        <v>145</v>
      </c>
      <c r="Q27" s="101">
        <v>13</v>
      </c>
      <c r="R27" s="47"/>
      <c r="S27" s="59">
        <v>0</v>
      </c>
      <c r="T27" s="66">
        <v>4.5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171</v>
      </c>
      <c r="B7" s="133"/>
      <c r="C7" s="133"/>
      <c r="D7" s="133"/>
      <c r="E7" s="133"/>
      <c r="F7" s="133"/>
      <c r="H7" s="133" t="s">
        <v>171</v>
      </c>
      <c r="I7" s="133"/>
      <c r="J7" s="133"/>
      <c r="K7" s="133"/>
      <c r="L7" s="133"/>
      <c r="M7" s="133"/>
      <c r="O7" s="133" t="s">
        <v>171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81513.7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38382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43131.7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31548</v>
      </c>
      <c r="F19" s="65">
        <f>F20+F21</f>
        <v>12394.6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14849</v>
      </c>
      <c r="M19" s="65">
        <f>M20+M21</f>
        <v>5833.9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16699</v>
      </c>
      <c r="T19" s="65">
        <f>T20+T21</f>
        <v>6560.7000000000007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31548</v>
      </c>
      <c r="F20" s="66">
        <v>12394.6</v>
      </c>
      <c r="H20" s="125"/>
      <c r="I20" s="30" t="s">
        <v>35</v>
      </c>
      <c r="J20" s="101">
        <v>6</v>
      </c>
      <c r="K20" s="47"/>
      <c r="L20" s="59">
        <v>14849</v>
      </c>
      <c r="M20" s="66">
        <v>5833.9</v>
      </c>
      <c r="O20" s="125"/>
      <c r="P20" s="30" t="s">
        <v>35</v>
      </c>
      <c r="Q20" s="101">
        <v>6</v>
      </c>
      <c r="R20" s="47"/>
      <c r="S20" s="59">
        <v>16699</v>
      </c>
      <c r="T20" s="66">
        <v>6560.7000000000007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4400</v>
      </c>
      <c r="F25" s="65">
        <f>F26+F27</f>
        <v>3521.3</v>
      </c>
      <c r="H25" s="125"/>
      <c r="I25" s="32" t="s">
        <v>28</v>
      </c>
      <c r="J25" s="101">
        <v>11</v>
      </c>
      <c r="K25" s="47" t="s">
        <v>17</v>
      </c>
      <c r="L25" s="68">
        <f>L26+L27</f>
        <v>2071</v>
      </c>
      <c r="M25" s="65">
        <f>M26+M27</f>
        <v>1657.4</v>
      </c>
      <c r="O25" s="125"/>
      <c r="P25" s="32" t="s">
        <v>28</v>
      </c>
      <c r="Q25" s="101">
        <v>11</v>
      </c>
      <c r="R25" s="47" t="s">
        <v>17</v>
      </c>
      <c r="S25" s="68">
        <f>S26+S27</f>
        <v>2329</v>
      </c>
      <c r="T25" s="65">
        <f>T26+T27</f>
        <v>1863.9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4400</v>
      </c>
      <c r="F26" s="66">
        <v>3521.3</v>
      </c>
      <c r="H26" s="125"/>
      <c r="I26" s="30" t="s">
        <v>35</v>
      </c>
      <c r="J26" s="101">
        <v>12</v>
      </c>
      <c r="K26" s="47"/>
      <c r="L26" s="59">
        <v>2071</v>
      </c>
      <c r="M26" s="66">
        <v>1657.4</v>
      </c>
      <c r="O26" s="125"/>
      <c r="P26" s="30" t="s">
        <v>35</v>
      </c>
      <c r="Q26" s="101">
        <v>12</v>
      </c>
      <c r="R26" s="47"/>
      <c r="S26" s="59">
        <v>2329</v>
      </c>
      <c r="T26" s="66">
        <v>1863.9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830</v>
      </c>
      <c r="F29" s="65">
        <f>F30+F40+F41</f>
        <v>54530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391</v>
      </c>
      <c r="M29" s="65">
        <f>M30+M40+M41</f>
        <v>25688.2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439</v>
      </c>
      <c r="T29" s="65">
        <f>T30+T40+T41</f>
        <v>28841.8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830</v>
      </c>
      <c r="F30" s="66">
        <v>54530</v>
      </c>
      <c r="G30" s="37"/>
      <c r="H30" s="125"/>
      <c r="I30" s="36" t="s">
        <v>42</v>
      </c>
      <c r="J30" s="49">
        <v>15</v>
      </c>
      <c r="K30" s="48" t="s">
        <v>9</v>
      </c>
      <c r="L30" s="59">
        <v>391</v>
      </c>
      <c r="M30" s="66">
        <v>25688.2</v>
      </c>
      <c r="N30" s="37"/>
      <c r="O30" s="125"/>
      <c r="P30" s="36" t="s">
        <v>42</v>
      </c>
      <c r="Q30" s="49">
        <v>15</v>
      </c>
      <c r="R30" s="48" t="s">
        <v>9</v>
      </c>
      <c r="S30" s="59">
        <v>439</v>
      </c>
      <c r="T30" s="66">
        <v>28841.8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334</v>
      </c>
      <c r="F42" s="65">
        <f>F43+F47</f>
        <v>11067.8</v>
      </c>
      <c r="H42" s="134" t="s">
        <v>26</v>
      </c>
      <c r="I42" s="42" t="s">
        <v>29</v>
      </c>
      <c r="J42" s="49">
        <v>26</v>
      </c>
      <c r="K42" s="47"/>
      <c r="L42" s="68">
        <f>L43+L47</f>
        <v>157</v>
      </c>
      <c r="M42" s="65">
        <f>M43+M47</f>
        <v>5202.5</v>
      </c>
      <c r="O42" s="134" t="s">
        <v>26</v>
      </c>
      <c r="P42" s="42" t="s">
        <v>29</v>
      </c>
      <c r="Q42" s="49">
        <v>26</v>
      </c>
      <c r="R42" s="47"/>
      <c r="S42" s="68">
        <f>S43+S47</f>
        <v>177</v>
      </c>
      <c r="T42" s="65">
        <f>T43+T47</f>
        <v>5865.2999999999993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334</v>
      </c>
      <c r="F43" s="66">
        <v>11067.8</v>
      </c>
      <c r="H43" s="135"/>
      <c r="I43" s="36" t="s">
        <v>42</v>
      </c>
      <c r="J43" s="49">
        <v>27</v>
      </c>
      <c r="K43" s="47"/>
      <c r="L43" s="59">
        <v>157</v>
      </c>
      <c r="M43" s="66">
        <v>5202.5</v>
      </c>
      <c r="O43" s="135"/>
      <c r="P43" s="36" t="s">
        <v>42</v>
      </c>
      <c r="Q43" s="49">
        <v>27</v>
      </c>
      <c r="R43" s="47"/>
      <c r="S43" s="59">
        <v>177</v>
      </c>
      <c r="T43" s="66">
        <v>5865.2999999999993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382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212</v>
      </c>
      <c r="B7" s="133"/>
      <c r="C7" s="133"/>
      <c r="D7" s="133"/>
      <c r="E7" s="133"/>
      <c r="F7" s="133"/>
      <c r="H7" s="133" t="s">
        <v>212</v>
      </c>
      <c r="I7" s="133"/>
      <c r="J7" s="133"/>
      <c r="K7" s="133"/>
      <c r="L7" s="133"/>
      <c r="M7" s="133"/>
      <c r="O7" s="133" t="s">
        <v>212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5936.1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3131.2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2804.9000000000005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5936.1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3131.2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2804.9000000000005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5936.1</v>
      </c>
      <c r="H27" s="125"/>
      <c r="I27" s="33" t="s">
        <v>145</v>
      </c>
      <c r="J27" s="101">
        <v>13</v>
      </c>
      <c r="K27" s="47"/>
      <c r="L27" s="59">
        <v>0</v>
      </c>
      <c r="M27" s="66">
        <v>3131.2</v>
      </c>
      <c r="O27" s="125"/>
      <c r="P27" s="33" t="s">
        <v>145</v>
      </c>
      <c r="Q27" s="101">
        <v>13</v>
      </c>
      <c r="R27" s="47"/>
      <c r="S27" s="59">
        <v>0</v>
      </c>
      <c r="T27" s="66">
        <v>2804.9000000000005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213</v>
      </c>
      <c r="B7" s="133"/>
      <c r="C7" s="133"/>
      <c r="D7" s="133"/>
      <c r="E7" s="133"/>
      <c r="F7" s="133"/>
      <c r="H7" s="133" t="s">
        <v>213</v>
      </c>
      <c r="I7" s="133"/>
      <c r="J7" s="133"/>
      <c r="K7" s="133"/>
      <c r="L7" s="133"/>
      <c r="M7" s="133"/>
      <c r="O7" s="133" t="s">
        <v>213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183319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104659.9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78659.099999999991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560</v>
      </c>
      <c r="F19" s="65">
        <f>F20+F21</f>
        <v>207.2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320</v>
      </c>
      <c r="M19" s="65">
        <f>M20+M21</f>
        <v>118.4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240</v>
      </c>
      <c r="T19" s="65">
        <f>T20+T21</f>
        <v>88.799999999999983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560</v>
      </c>
      <c r="F21" s="66">
        <v>207.2</v>
      </c>
      <c r="H21" s="125"/>
      <c r="I21" s="33" t="s">
        <v>36</v>
      </c>
      <c r="J21" s="101">
        <v>7</v>
      </c>
      <c r="K21" s="47"/>
      <c r="L21" s="59">
        <v>320</v>
      </c>
      <c r="M21" s="66">
        <v>118.4</v>
      </c>
      <c r="O21" s="125"/>
      <c r="P21" s="33" t="s">
        <v>36</v>
      </c>
      <c r="Q21" s="101">
        <v>7</v>
      </c>
      <c r="R21" s="47"/>
      <c r="S21" s="59">
        <v>240</v>
      </c>
      <c r="T21" s="66">
        <v>88.799999999999983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183111.8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104541.5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78570.299999999988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183111.8</v>
      </c>
      <c r="H26" s="125"/>
      <c r="I26" s="30" t="s">
        <v>35</v>
      </c>
      <c r="J26" s="101">
        <v>12</v>
      </c>
      <c r="K26" s="47"/>
      <c r="L26" s="59">
        <v>0</v>
      </c>
      <c r="M26" s="66">
        <v>104541.5</v>
      </c>
      <c r="O26" s="125"/>
      <c r="P26" s="30" t="s">
        <v>35</v>
      </c>
      <c r="Q26" s="101">
        <v>12</v>
      </c>
      <c r="R26" s="47"/>
      <c r="S26" s="59">
        <v>0</v>
      </c>
      <c r="T26" s="66">
        <v>78570.299999999988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387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214</v>
      </c>
      <c r="B7" s="133"/>
      <c r="C7" s="133"/>
      <c r="D7" s="133"/>
      <c r="E7" s="133"/>
      <c r="F7" s="133"/>
      <c r="H7" s="133" t="s">
        <v>214</v>
      </c>
      <c r="I7" s="133"/>
      <c r="J7" s="133"/>
      <c r="K7" s="133"/>
      <c r="L7" s="133"/>
      <c r="M7" s="133"/>
      <c r="O7" s="133" t="s">
        <v>214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49331.1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25571.4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23759.7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11248</v>
      </c>
      <c r="F19" s="65">
        <f>F20+F21</f>
        <v>2953.9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5832</v>
      </c>
      <c r="M19" s="65">
        <f>M20+M21</f>
        <v>1531.6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5416</v>
      </c>
      <c r="T19" s="65">
        <f>T20+T21</f>
        <v>1422.3000000000002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11248</v>
      </c>
      <c r="F21" s="66">
        <v>2953.9</v>
      </c>
      <c r="H21" s="125"/>
      <c r="I21" s="33" t="s">
        <v>36</v>
      </c>
      <c r="J21" s="101">
        <v>7</v>
      </c>
      <c r="K21" s="47"/>
      <c r="L21" s="59">
        <v>5832</v>
      </c>
      <c r="M21" s="66">
        <v>1531.6</v>
      </c>
      <c r="O21" s="125"/>
      <c r="P21" s="33" t="s">
        <v>36</v>
      </c>
      <c r="Q21" s="101">
        <v>7</v>
      </c>
      <c r="R21" s="47"/>
      <c r="S21" s="59">
        <v>5416</v>
      </c>
      <c r="T21" s="66">
        <v>1422.3000000000002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11382.1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5901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5481.1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3580.5</v>
      </c>
      <c r="H26" s="125"/>
      <c r="I26" s="30" t="s">
        <v>35</v>
      </c>
      <c r="J26" s="101">
        <v>12</v>
      </c>
      <c r="K26" s="47"/>
      <c r="L26" s="59">
        <v>0</v>
      </c>
      <c r="M26" s="66">
        <v>1856.3</v>
      </c>
      <c r="O26" s="125"/>
      <c r="P26" s="30" t="s">
        <v>35</v>
      </c>
      <c r="Q26" s="101">
        <v>12</v>
      </c>
      <c r="R26" s="47"/>
      <c r="S26" s="59">
        <v>0</v>
      </c>
      <c r="T26" s="66">
        <v>1724.2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7801.6</v>
      </c>
      <c r="H27" s="125"/>
      <c r="I27" s="33" t="s">
        <v>145</v>
      </c>
      <c r="J27" s="101">
        <v>13</v>
      </c>
      <c r="K27" s="47"/>
      <c r="L27" s="59">
        <v>0</v>
      </c>
      <c r="M27" s="66">
        <v>4044.7</v>
      </c>
      <c r="O27" s="125"/>
      <c r="P27" s="33" t="s">
        <v>145</v>
      </c>
      <c r="Q27" s="101">
        <v>13</v>
      </c>
      <c r="R27" s="47"/>
      <c r="S27" s="59">
        <v>0</v>
      </c>
      <c r="T27" s="66">
        <v>3756.9000000000005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764</v>
      </c>
      <c r="F42" s="65">
        <f>F43+F47</f>
        <v>34995.1</v>
      </c>
      <c r="H42" s="134" t="s">
        <v>26</v>
      </c>
      <c r="I42" s="42" t="s">
        <v>29</v>
      </c>
      <c r="J42" s="49">
        <v>26</v>
      </c>
      <c r="K42" s="47"/>
      <c r="L42" s="68">
        <f>L43+L47</f>
        <v>396</v>
      </c>
      <c r="M42" s="65">
        <f>M43+M47</f>
        <v>18138.8</v>
      </c>
      <c r="O42" s="134" t="s">
        <v>26</v>
      </c>
      <c r="P42" s="42" t="s">
        <v>29</v>
      </c>
      <c r="Q42" s="49">
        <v>26</v>
      </c>
      <c r="R42" s="47"/>
      <c r="S42" s="68">
        <f>S43+S47</f>
        <v>368</v>
      </c>
      <c r="T42" s="65">
        <f>T43+T47</f>
        <v>16856.3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764</v>
      </c>
      <c r="F43" s="66">
        <v>34995.1</v>
      </c>
      <c r="H43" s="135"/>
      <c r="I43" s="36" t="s">
        <v>42</v>
      </c>
      <c r="J43" s="49">
        <v>27</v>
      </c>
      <c r="K43" s="47"/>
      <c r="L43" s="59">
        <v>396</v>
      </c>
      <c r="M43" s="66">
        <v>18138.8</v>
      </c>
      <c r="O43" s="135"/>
      <c r="P43" s="36" t="s">
        <v>42</v>
      </c>
      <c r="Q43" s="49">
        <v>27</v>
      </c>
      <c r="R43" s="47"/>
      <c r="S43" s="59">
        <v>368</v>
      </c>
      <c r="T43" s="66">
        <v>16856.3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390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215</v>
      </c>
      <c r="B7" s="133"/>
      <c r="C7" s="133"/>
      <c r="D7" s="133"/>
      <c r="E7" s="133"/>
      <c r="F7" s="133"/>
      <c r="H7" s="133" t="s">
        <v>215</v>
      </c>
      <c r="I7" s="133"/>
      <c r="J7" s="133"/>
      <c r="K7" s="133"/>
      <c r="L7" s="133"/>
      <c r="M7" s="133"/>
      <c r="O7" s="133" t="s">
        <v>215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5554.7999999999993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2346.6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3208.2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2180</v>
      </c>
      <c r="F19" s="65">
        <f>F20+F21</f>
        <v>1412.6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921</v>
      </c>
      <c r="M19" s="65">
        <f>M20+M21</f>
        <v>596.79999999999995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1259</v>
      </c>
      <c r="T19" s="65">
        <f>T20+T21</f>
        <v>815.8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2180</v>
      </c>
      <c r="F21" s="66">
        <v>1412.6</v>
      </c>
      <c r="H21" s="125"/>
      <c r="I21" s="33" t="s">
        <v>36</v>
      </c>
      <c r="J21" s="101">
        <v>7</v>
      </c>
      <c r="K21" s="47"/>
      <c r="L21" s="59">
        <v>921</v>
      </c>
      <c r="M21" s="66">
        <v>596.79999999999995</v>
      </c>
      <c r="O21" s="125"/>
      <c r="P21" s="33" t="s">
        <v>36</v>
      </c>
      <c r="Q21" s="101">
        <v>7</v>
      </c>
      <c r="R21" s="47"/>
      <c r="S21" s="59">
        <v>1259</v>
      </c>
      <c r="T21" s="66">
        <v>815.8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4142.2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1749.8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2392.3999999999996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4142.2</v>
      </c>
      <c r="H27" s="125"/>
      <c r="I27" s="33" t="s">
        <v>145</v>
      </c>
      <c r="J27" s="101">
        <v>13</v>
      </c>
      <c r="K27" s="47"/>
      <c r="L27" s="59">
        <v>0</v>
      </c>
      <c r="M27" s="66">
        <v>1749.8</v>
      </c>
      <c r="O27" s="125"/>
      <c r="P27" s="33" t="s">
        <v>145</v>
      </c>
      <c r="Q27" s="101">
        <v>13</v>
      </c>
      <c r="R27" s="47"/>
      <c r="S27" s="59">
        <v>0</v>
      </c>
      <c r="T27" s="66">
        <v>2392.3999999999996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216</v>
      </c>
      <c r="B7" s="133"/>
      <c r="C7" s="133"/>
      <c r="D7" s="133"/>
      <c r="E7" s="133"/>
      <c r="F7" s="133"/>
      <c r="H7" s="133" t="s">
        <v>216</v>
      </c>
      <c r="I7" s="133"/>
      <c r="J7" s="133"/>
      <c r="K7" s="133"/>
      <c r="L7" s="133"/>
      <c r="M7" s="133"/>
      <c r="O7" s="133" t="s">
        <v>216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2211.3000000000002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1617.7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593.60000000000014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2211.3000000000002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1617.7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593.60000000000014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2211.3000000000002</v>
      </c>
      <c r="H27" s="125"/>
      <c r="I27" s="33" t="s">
        <v>145</v>
      </c>
      <c r="J27" s="101">
        <v>13</v>
      </c>
      <c r="K27" s="47"/>
      <c r="L27" s="59">
        <v>0</v>
      </c>
      <c r="M27" s="66">
        <v>1617.7</v>
      </c>
      <c r="O27" s="125"/>
      <c r="P27" s="33" t="s">
        <v>145</v>
      </c>
      <c r="Q27" s="101">
        <v>13</v>
      </c>
      <c r="R27" s="47"/>
      <c r="S27" s="59">
        <v>0</v>
      </c>
      <c r="T27" s="66">
        <v>593.60000000000014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396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217</v>
      </c>
      <c r="B7" s="133"/>
      <c r="C7" s="133"/>
      <c r="D7" s="133"/>
      <c r="E7" s="133"/>
      <c r="F7" s="133"/>
      <c r="H7" s="133" t="s">
        <v>217</v>
      </c>
      <c r="I7" s="133"/>
      <c r="J7" s="133"/>
      <c r="K7" s="133"/>
      <c r="L7" s="133"/>
      <c r="M7" s="133"/>
      <c r="O7" s="133" t="s">
        <v>217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25214.6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9883.4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15331.199999999999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2969</v>
      </c>
      <c r="F19" s="65">
        <f>F20+F21</f>
        <v>1345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1164</v>
      </c>
      <c r="M19" s="65">
        <f>M20+M21</f>
        <v>527.29999999999995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1805</v>
      </c>
      <c r="T19" s="65">
        <f>T20+T21</f>
        <v>817.7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2969</v>
      </c>
      <c r="F21" s="66">
        <v>1345</v>
      </c>
      <c r="H21" s="125"/>
      <c r="I21" s="33" t="s">
        <v>36</v>
      </c>
      <c r="J21" s="101">
        <v>7</v>
      </c>
      <c r="K21" s="47"/>
      <c r="L21" s="59">
        <v>1164</v>
      </c>
      <c r="M21" s="66">
        <v>527.29999999999995</v>
      </c>
      <c r="O21" s="125"/>
      <c r="P21" s="33" t="s">
        <v>36</v>
      </c>
      <c r="Q21" s="101">
        <v>7</v>
      </c>
      <c r="R21" s="47"/>
      <c r="S21" s="59">
        <v>1805</v>
      </c>
      <c r="T21" s="66">
        <v>817.7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23869.599999999999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9356.1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14513.499999999998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22589.1</v>
      </c>
      <c r="H26" s="125"/>
      <c r="I26" s="30" t="s">
        <v>35</v>
      </c>
      <c r="J26" s="101">
        <v>12</v>
      </c>
      <c r="K26" s="47"/>
      <c r="L26" s="59">
        <v>0</v>
      </c>
      <c r="M26" s="66">
        <v>8854.2000000000007</v>
      </c>
      <c r="O26" s="125"/>
      <c r="P26" s="30" t="s">
        <v>35</v>
      </c>
      <c r="Q26" s="101">
        <v>12</v>
      </c>
      <c r="R26" s="47"/>
      <c r="S26" s="59">
        <v>0</v>
      </c>
      <c r="T26" s="66">
        <v>13734.899999999998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1280.5</v>
      </c>
      <c r="H27" s="125"/>
      <c r="I27" s="33" t="s">
        <v>145</v>
      </c>
      <c r="J27" s="101">
        <v>13</v>
      </c>
      <c r="K27" s="47"/>
      <c r="L27" s="59">
        <v>0</v>
      </c>
      <c r="M27" s="66">
        <v>501.9</v>
      </c>
      <c r="O27" s="125"/>
      <c r="P27" s="33" t="s">
        <v>145</v>
      </c>
      <c r="Q27" s="101">
        <v>13</v>
      </c>
      <c r="R27" s="47"/>
      <c r="S27" s="59">
        <v>0</v>
      </c>
      <c r="T27" s="66">
        <v>778.6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399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218</v>
      </c>
      <c r="B7" s="133"/>
      <c r="C7" s="133"/>
      <c r="D7" s="133"/>
      <c r="E7" s="133"/>
      <c r="F7" s="133"/>
      <c r="H7" s="133" t="s">
        <v>218</v>
      </c>
      <c r="I7" s="133"/>
      <c r="J7" s="133"/>
      <c r="K7" s="133"/>
      <c r="L7" s="133"/>
      <c r="M7" s="133"/>
      <c r="O7" s="133" t="s">
        <v>218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42190.6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20221.300000000003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21969.3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5573</v>
      </c>
      <c r="F19" s="65">
        <f>F20+F21</f>
        <v>2535.6999999999998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2639</v>
      </c>
      <c r="M19" s="65">
        <f>M20+M21</f>
        <v>1200.7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2934</v>
      </c>
      <c r="T19" s="65">
        <f>T20+T21</f>
        <v>1334.9999999999998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5573</v>
      </c>
      <c r="F21" s="66">
        <v>2535.6999999999998</v>
      </c>
      <c r="H21" s="125"/>
      <c r="I21" s="33" t="s">
        <v>36</v>
      </c>
      <c r="J21" s="101">
        <v>7</v>
      </c>
      <c r="K21" s="47"/>
      <c r="L21" s="59">
        <v>2639</v>
      </c>
      <c r="M21" s="66">
        <v>1200.7</v>
      </c>
      <c r="O21" s="125"/>
      <c r="P21" s="33" t="s">
        <v>36</v>
      </c>
      <c r="Q21" s="101">
        <v>7</v>
      </c>
      <c r="R21" s="47"/>
      <c r="S21" s="59">
        <v>2934</v>
      </c>
      <c r="T21" s="66">
        <v>1334.9999999999998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28150.799999999999</v>
      </c>
      <c r="H25" s="125"/>
      <c r="I25" s="32" t="s">
        <v>28</v>
      </c>
      <c r="J25" s="101">
        <v>11</v>
      </c>
      <c r="K25" s="47" t="s">
        <v>17</v>
      </c>
      <c r="L25" s="68">
        <f>L26+L27</f>
        <v>48</v>
      </c>
      <c r="M25" s="65">
        <f>M26+M27</f>
        <v>13534.5</v>
      </c>
      <c r="O25" s="125"/>
      <c r="P25" s="32" t="s">
        <v>28</v>
      </c>
      <c r="Q25" s="101">
        <v>11</v>
      </c>
      <c r="R25" s="47" t="s">
        <v>17</v>
      </c>
      <c r="S25" s="68">
        <f>S26+S27</f>
        <v>52</v>
      </c>
      <c r="T25" s="65">
        <f>T26+T27</f>
        <v>14616.3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90</v>
      </c>
      <c r="F26" s="66">
        <v>24342</v>
      </c>
      <c r="H26" s="125"/>
      <c r="I26" s="30" t="s">
        <v>35</v>
      </c>
      <c r="J26" s="101">
        <v>12</v>
      </c>
      <c r="K26" s="47"/>
      <c r="L26" s="59">
        <v>43</v>
      </c>
      <c r="M26" s="66">
        <v>11630.1</v>
      </c>
      <c r="O26" s="125"/>
      <c r="P26" s="30" t="s">
        <v>35</v>
      </c>
      <c r="Q26" s="101">
        <v>12</v>
      </c>
      <c r="R26" s="47"/>
      <c r="S26" s="59">
        <v>47</v>
      </c>
      <c r="T26" s="66">
        <v>12711.9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10</v>
      </c>
      <c r="F27" s="66">
        <v>3808.8</v>
      </c>
      <c r="H27" s="125"/>
      <c r="I27" s="33" t="s">
        <v>145</v>
      </c>
      <c r="J27" s="101">
        <v>13</v>
      </c>
      <c r="K27" s="47"/>
      <c r="L27" s="59">
        <v>5</v>
      </c>
      <c r="M27" s="66">
        <v>1904.4</v>
      </c>
      <c r="O27" s="125"/>
      <c r="P27" s="33" t="s">
        <v>145</v>
      </c>
      <c r="Q27" s="101">
        <v>13</v>
      </c>
      <c r="R27" s="47"/>
      <c r="S27" s="59">
        <v>5</v>
      </c>
      <c r="T27" s="66">
        <v>1904.4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266</v>
      </c>
      <c r="F42" s="65">
        <f>F43+F47</f>
        <v>11504.1</v>
      </c>
      <c r="H42" s="134" t="s">
        <v>26</v>
      </c>
      <c r="I42" s="42" t="s">
        <v>29</v>
      </c>
      <c r="J42" s="49">
        <v>26</v>
      </c>
      <c r="K42" s="47"/>
      <c r="L42" s="68">
        <f>L43+L47</f>
        <v>127</v>
      </c>
      <c r="M42" s="65">
        <f>M43+M47</f>
        <v>5486.1</v>
      </c>
      <c r="O42" s="134" t="s">
        <v>26</v>
      </c>
      <c r="P42" s="42" t="s">
        <v>29</v>
      </c>
      <c r="Q42" s="49">
        <v>26</v>
      </c>
      <c r="R42" s="47"/>
      <c r="S42" s="68">
        <f>S43+S47</f>
        <v>139</v>
      </c>
      <c r="T42" s="65">
        <f>T43+T47</f>
        <v>6018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266</v>
      </c>
      <c r="F43" s="66">
        <v>11504.1</v>
      </c>
      <c r="H43" s="135"/>
      <c r="I43" s="36" t="s">
        <v>42</v>
      </c>
      <c r="J43" s="49">
        <v>27</v>
      </c>
      <c r="K43" s="47"/>
      <c r="L43" s="59">
        <v>127</v>
      </c>
      <c r="M43" s="66">
        <v>5486.1</v>
      </c>
      <c r="O43" s="135"/>
      <c r="P43" s="36" t="s">
        <v>42</v>
      </c>
      <c r="Q43" s="49">
        <v>27</v>
      </c>
      <c r="R43" s="47"/>
      <c r="S43" s="59">
        <v>139</v>
      </c>
      <c r="T43" s="66">
        <v>6018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202</v>
      </c>
      <c r="F45" s="67">
        <v>8878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96</v>
      </c>
      <c r="M45" s="67">
        <v>4219.2</v>
      </c>
      <c r="O45" s="135"/>
      <c r="P45" s="100" t="s">
        <v>246</v>
      </c>
      <c r="Q45" s="49">
        <v>29</v>
      </c>
      <c r="R45" s="48" t="s">
        <v>20</v>
      </c>
      <c r="S45" s="60">
        <v>106</v>
      </c>
      <c r="T45" s="67">
        <v>4658.8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10</v>
      </c>
      <c r="F46" s="67">
        <v>133.1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5</v>
      </c>
      <c r="M46" s="67">
        <v>66.599999999999994</v>
      </c>
      <c r="O46" s="135"/>
      <c r="P46" s="100" t="s">
        <v>247</v>
      </c>
      <c r="Q46" s="49">
        <v>30</v>
      </c>
      <c r="R46" s="48" t="s">
        <v>20</v>
      </c>
      <c r="S46" s="60">
        <v>5</v>
      </c>
      <c r="T46" s="67">
        <v>66.5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219</v>
      </c>
      <c r="B7" s="133"/>
      <c r="C7" s="133"/>
      <c r="D7" s="133"/>
      <c r="E7" s="133"/>
      <c r="F7" s="133"/>
      <c r="H7" s="133" t="s">
        <v>219</v>
      </c>
      <c r="I7" s="133"/>
      <c r="J7" s="133"/>
      <c r="K7" s="133"/>
      <c r="L7" s="133"/>
      <c r="M7" s="133"/>
      <c r="O7" s="133" t="s">
        <v>219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14.600000000000001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6.9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7.7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12</v>
      </c>
      <c r="F19" s="65">
        <f>F20+F21</f>
        <v>5.3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5</v>
      </c>
      <c r="M19" s="65">
        <f>M20+M21</f>
        <v>2.2000000000000002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7</v>
      </c>
      <c r="T19" s="65">
        <f>T20+T21</f>
        <v>3.0999999999999996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12</v>
      </c>
      <c r="F21" s="66">
        <v>5.3</v>
      </c>
      <c r="H21" s="125"/>
      <c r="I21" s="33" t="s">
        <v>36</v>
      </c>
      <c r="J21" s="101">
        <v>7</v>
      </c>
      <c r="K21" s="47"/>
      <c r="L21" s="59">
        <v>5</v>
      </c>
      <c r="M21" s="66">
        <v>2.2000000000000002</v>
      </c>
      <c r="O21" s="125"/>
      <c r="P21" s="33" t="s">
        <v>36</v>
      </c>
      <c r="Q21" s="101">
        <v>7</v>
      </c>
      <c r="R21" s="47"/>
      <c r="S21" s="59">
        <v>7</v>
      </c>
      <c r="T21" s="66">
        <v>3.0999999999999996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10</v>
      </c>
      <c r="F25" s="65">
        <f>F26+F27</f>
        <v>9.3000000000000007</v>
      </c>
      <c r="H25" s="125"/>
      <c r="I25" s="32" t="s">
        <v>28</v>
      </c>
      <c r="J25" s="101">
        <v>11</v>
      </c>
      <c r="K25" s="47" t="s">
        <v>17</v>
      </c>
      <c r="L25" s="68">
        <f>L26+L27</f>
        <v>5</v>
      </c>
      <c r="M25" s="65">
        <f>M26+M27</f>
        <v>4.7</v>
      </c>
      <c r="O25" s="125"/>
      <c r="P25" s="32" t="s">
        <v>28</v>
      </c>
      <c r="Q25" s="101">
        <v>11</v>
      </c>
      <c r="R25" s="47" t="s">
        <v>17</v>
      </c>
      <c r="S25" s="68">
        <f>S26+S27</f>
        <v>5</v>
      </c>
      <c r="T25" s="65">
        <f>T26+T27</f>
        <v>4.6000000000000005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10</v>
      </c>
      <c r="F27" s="66">
        <v>9.3000000000000007</v>
      </c>
      <c r="H27" s="125"/>
      <c r="I27" s="33" t="s">
        <v>145</v>
      </c>
      <c r="J27" s="101">
        <v>13</v>
      </c>
      <c r="K27" s="47"/>
      <c r="L27" s="59">
        <v>5</v>
      </c>
      <c r="M27" s="66">
        <v>4.7</v>
      </c>
      <c r="O27" s="125"/>
      <c r="P27" s="33" t="s">
        <v>145</v>
      </c>
      <c r="Q27" s="101">
        <v>13</v>
      </c>
      <c r="R27" s="47"/>
      <c r="S27" s="59">
        <v>5</v>
      </c>
      <c r="T27" s="66">
        <v>4.6000000000000005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406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220</v>
      </c>
      <c r="B7" s="133"/>
      <c r="C7" s="133"/>
      <c r="D7" s="133"/>
      <c r="E7" s="133"/>
      <c r="F7" s="133"/>
      <c r="H7" s="133" t="s">
        <v>220</v>
      </c>
      <c r="I7" s="133"/>
      <c r="J7" s="133"/>
      <c r="K7" s="133"/>
      <c r="L7" s="133"/>
      <c r="M7" s="133"/>
      <c r="O7" s="133" t="s">
        <v>220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2144.1999999999998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894.40000000000009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1249.8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880</v>
      </c>
      <c r="F19" s="65">
        <f>F20+F21</f>
        <v>875.6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367</v>
      </c>
      <c r="M19" s="65">
        <f>M20+M21</f>
        <v>365.2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513</v>
      </c>
      <c r="T19" s="65">
        <f>T20+T21</f>
        <v>510.40000000000003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880</v>
      </c>
      <c r="F21" s="66">
        <v>875.6</v>
      </c>
      <c r="H21" s="125"/>
      <c r="I21" s="33" t="s">
        <v>36</v>
      </c>
      <c r="J21" s="101">
        <v>7</v>
      </c>
      <c r="K21" s="47"/>
      <c r="L21" s="59">
        <v>367</v>
      </c>
      <c r="M21" s="66">
        <v>365.2</v>
      </c>
      <c r="O21" s="125"/>
      <c r="P21" s="33" t="s">
        <v>36</v>
      </c>
      <c r="Q21" s="101">
        <v>7</v>
      </c>
      <c r="R21" s="47"/>
      <c r="S21" s="59">
        <v>513</v>
      </c>
      <c r="T21" s="66">
        <v>510.40000000000003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1268.5999999999999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529.20000000000005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739.39999999999986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1268.5999999999999</v>
      </c>
      <c r="H27" s="125"/>
      <c r="I27" s="33" t="s">
        <v>145</v>
      </c>
      <c r="J27" s="101">
        <v>13</v>
      </c>
      <c r="K27" s="47"/>
      <c r="L27" s="59">
        <v>0</v>
      </c>
      <c r="M27" s="66">
        <v>529.20000000000005</v>
      </c>
      <c r="O27" s="125"/>
      <c r="P27" s="33" t="s">
        <v>145</v>
      </c>
      <c r="Q27" s="101">
        <v>13</v>
      </c>
      <c r="R27" s="47"/>
      <c r="S27" s="59">
        <v>0</v>
      </c>
      <c r="T27" s="66">
        <v>739.39999999999986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4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412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221</v>
      </c>
      <c r="B7" s="133"/>
      <c r="C7" s="133"/>
      <c r="D7" s="133"/>
      <c r="E7" s="133"/>
      <c r="F7" s="133"/>
      <c r="H7" s="133" t="s">
        <v>221</v>
      </c>
      <c r="I7" s="133"/>
      <c r="J7" s="133"/>
      <c r="K7" s="133"/>
      <c r="L7" s="133"/>
      <c r="M7" s="133"/>
      <c r="O7" s="133" t="s">
        <v>221</v>
      </c>
      <c r="P7" s="133"/>
      <c r="Q7" s="133"/>
      <c r="R7" s="133"/>
      <c r="S7" s="133"/>
      <c r="T7" s="133"/>
      <c r="U7" s="70"/>
      <c r="V7" s="70"/>
    </row>
    <row r="8" spans="1:22" s="21" customFormat="1" ht="21" customHeight="1" x14ac:dyDescent="0.2">
      <c r="A8" s="132" t="s">
        <v>0</v>
      </c>
      <c r="B8" s="132"/>
      <c r="C8" s="132"/>
      <c r="D8" s="132"/>
      <c r="E8" s="132"/>
      <c r="F8" s="132"/>
      <c r="G8" s="22"/>
      <c r="H8" s="132" t="s">
        <v>0</v>
      </c>
      <c r="I8" s="132"/>
      <c r="J8" s="132"/>
      <c r="K8" s="132"/>
      <c r="L8" s="132"/>
      <c r="M8" s="132"/>
      <c r="N8" s="22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2.4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1.2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1.2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2.4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1.2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2.4</v>
      </c>
      <c r="H27" s="125"/>
      <c r="I27" s="33" t="s">
        <v>145</v>
      </c>
      <c r="J27" s="101">
        <v>13</v>
      </c>
      <c r="K27" s="47"/>
      <c r="L27" s="59">
        <v>0</v>
      </c>
      <c r="M27" s="66">
        <v>1.2</v>
      </c>
      <c r="O27" s="125"/>
      <c r="P27" s="33" t="s">
        <v>145</v>
      </c>
      <c r="Q27" s="101">
        <v>13</v>
      </c>
      <c r="R27" s="47"/>
      <c r="S27" s="59">
        <v>0</v>
      </c>
      <c r="T27" s="66">
        <v>1.2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185</v>
      </c>
      <c r="B7" s="133"/>
      <c r="C7" s="133"/>
      <c r="D7" s="133"/>
      <c r="E7" s="133"/>
      <c r="F7" s="133"/>
      <c r="H7" s="133" t="s">
        <v>185</v>
      </c>
      <c r="I7" s="133"/>
      <c r="J7" s="133"/>
      <c r="K7" s="133"/>
      <c r="L7" s="133"/>
      <c r="M7" s="133"/>
      <c r="O7" s="133" t="s">
        <v>185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170221.7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79821.2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90400.5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13152</v>
      </c>
      <c r="F19" s="65">
        <f>F20+F21</f>
        <v>9676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6167</v>
      </c>
      <c r="M19" s="65">
        <f>M20+M21</f>
        <v>4537.1000000000004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6985</v>
      </c>
      <c r="T19" s="65">
        <f>T20+T21</f>
        <v>5138.8999999999996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13152</v>
      </c>
      <c r="F20" s="66">
        <v>9676</v>
      </c>
      <c r="H20" s="125"/>
      <c r="I20" s="30" t="s">
        <v>35</v>
      </c>
      <c r="J20" s="101">
        <v>6</v>
      </c>
      <c r="K20" s="47"/>
      <c r="L20" s="59">
        <v>6167</v>
      </c>
      <c r="M20" s="66">
        <v>4537.1000000000004</v>
      </c>
      <c r="O20" s="125"/>
      <c r="P20" s="30" t="s">
        <v>35</v>
      </c>
      <c r="Q20" s="101">
        <v>6</v>
      </c>
      <c r="R20" s="47"/>
      <c r="S20" s="59">
        <v>6985</v>
      </c>
      <c r="T20" s="66">
        <v>5138.8999999999996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3144</v>
      </c>
      <c r="F22" s="65">
        <f t="shared" ref="F22" si="0">F23+F24</f>
        <v>5868.7</v>
      </c>
      <c r="H22" s="125"/>
      <c r="I22" s="32" t="s">
        <v>31</v>
      </c>
      <c r="J22" s="101">
        <v>8</v>
      </c>
      <c r="K22" s="47" t="s">
        <v>16</v>
      </c>
      <c r="L22" s="68">
        <f>L23+L24</f>
        <v>1474</v>
      </c>
      <c r="M22" s="65">
        <f t="shared" ref="M22" si="1">M23+M24</f>
        <v>2751.4</v>
      </c>
      <c r="O22" s="125"/>
      <c r="P22" s="32" t="s">
        <v>31</v>
      </c>
      <c r="Q22" s="101">
        <v>8</v>
      </c>
      <c r="R22" s="47" t="s">
        <v>16</v>
      </c>
      <c r="S22" s="68">
        <f>S23+S24</f>
        <v>1670</v>
      </c>
      <c r="T22" s="65">
        <f t="shared" ref="T22" si="2">T23+T24</f>
        <v>3117.2999999999997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3144</v>
      </c>
      <c r="F23" s="66">
        <v>5868.7</v>
      </c>
      <c r="H23" s="125"/>
      <c r="I23" s="30" t="s">
        <v>35</v>
      </c>
      <c r="J23" s="101">
        <v>9</v>
      </c>
      <c r="K23" s="47"/>
      <c r="L23" s="59">
        <v>1474</v>
      </c>
      <c r="M23" s="66">
        <v>2751.4</v>
      </c>
      <c r="O23" s="125"/>
      <c r="P23" s="30" t="s">
        <v>35</v>
      </c>
      <c r="Q23" s="101">
        <v>9</v>
      </c>
      <c r="R23" s="47"/>
      <c r="S23" s="59">
        <v>1670</v>
      </c>
      <c r="T23" s="66">
        <v>3117.2999999999997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25311</v>
      </c>
      <c r="F25" s="65">
        <f>F26+F27</f>
        <v>154677</v>
      </c>
      <c r="H25" s="125"/>
      <c r="I25" s="32" t="s">
        <v>28</v>
      </c>
      <c r="J25" s="101">
        <v>11</v>
      </c>
      <c r="K25" s="47" t="s">
        <v>17</v>
      </c>
      <c r="L25" s="68">
        <f>L26+L27</f>
        <v>11869</v>
      </c>
      <c r="M25" s="65">
        <f>M26+M27</f>
        <v>72532.7</v>
      </c>
      <c r="O25" s="125"/>
      <c r="P25" s="32" t="s">
        <v>28</v>
      </c>
      <c r="Q25" s="101">
        <v>11</v>
      </c>
      <c r="R25" s="47" t="s">
        <v>17</v>
      </c>
      <c r="S25" s="68">
        <f>S26+S27</f>
        <v>13442</v>
      </c>
      <c r="T25" s="65">
        <f>T26+T27</f>
        <v>82144.3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25311</v>
      </c>
      <c r="F26" s="66">
        <v>154677</v>
      </c>
      <c r="H26" s="125"/>
      <c r="I26" s="30" t="s">
        <v>35</v>
      </c>
      <c r="J26" s="101">
        <v>12</v>
      </c>
      <c r="K26" s="47"/>
      <c r="L26" s="59">
        <v>11869</v>
      </c>
      <c r="M26" s="66">
        <v>72532.7</v>
      </c>
      <c r="O26" s="125"/>
      <c r="P26" s="30" t="s">
        <v>35</v>
      </c>
      <c r="Q26" s="101">
        <v>12</v>
      </c>
      <c r="R26" s="47"/>
      <c r="S26" s="59">
        <v>13442</v>
      </c>
      <c r="T26" s="66">
        <v>82144.3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0</v>
      </c>
      <c r="H27" s="125"/>
      <c r="I27" s="33" t="s">
        <v>145</v>
      </c>
      <c r="J27" s="101">
        <v>13</v>
      </c>
      <c r="K27" s="47"/>
      <c r="L27" s="59">
        <v>0</v>
      </c>
      <c r="M27" s="66">
        <v>0</v>
      </c>
      <c r="O27" s="125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414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222</v>
      </c>
      <c r="B7" s="133"/>
      <c r="C7" s="133"/>
      <c r="D7" s="133"/>
      <c r="E7" s="133"/>
      <c r="F7" s="133"/>
      <c r="H7" s="133" t="s">
        <v>222</v>
      </c>
      <c r="I7" s="133"/>
      <c r="J7" s="133"/>
      <c r="K7" s="133"/>
      <c r="L7" s="133"/>
      <c r="M7" s="133"/>
      <c r="O7" s="133" t="s">
        <v>222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10156.4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4541.1000000000004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5615.3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18900</v>
      </c>
      <c r="F19" s="65">
        <f>F20+F21</f>
        <v>6823.6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8450</v>
      </c>
      <c r="M19" s="65">
        <f>M20+M21</f>
        <v>3050.8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10450</v>
      </c>
      <c r="T19" s="65">
        <f>T20+T21</f>
        <v>3772.8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18900</v>
      </c>
      <c r="F21" s="66">
        <v>6823.6</v>
      </c>
      <c r="H21" s="125"/>
      <c r="I21" s="33" t="s">
        <v>36</v>
      </c>
      <c r="J21" s="101">
        <v>7</v>
      </c>
      <c r="K21" s="47"/>
      <c r="L21" s="59">
        <v>8450</v>
      </c>
      <c r="M21" s="66">
        <v>3050.8</v>
      </c>
      <c r="O21" s="125"/>
      <c r="P21" s="33" t="s">
        <v>36</v>
      </c>
      <c r="Q21" s="101">
        <v>7</v>
      </c>
      <c r="R21" s="47"/>
      <c r="S21" s="59">
        <v>10450</v>
      </c>
      <c r="T21" s="66">
        <v>3772.8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158</v>
      </c>
      <c r="F25" s="65">
        <f>F26+F27</f>
        <v>607.70000000000005</v>
      </c>
      <c r="H25" s="125"/>
      <c r="I25" s="32" t="s">
        <v>28</v>
      </c>
      <c r="J25" s="101">
        <v>11</v>
      </c>
      <c r="K25" s="47" t="s">
        <v>17</v>
      </c>
      <c r="L25" s="68">
        <f>L26+L27</f>
        <v>71</v>
      </c>
      <c r="M25" s="65">
        <f>M26+M27</f>
        <v>273.10000000000002</v>
      </c>
      <c r="O25" s="125"/>
      <c r="P25" s="32" t="s">
        <v>28</v>
      </c>
      <c r="Q25" s="101">
        <v>11</v>
      </c>
      <c r="R25" s="47" t="s">
        <v>17</v>
      </c>
      <c r="S25" s="68">
        <f>S26+S27</f>
        <v>87</v>
      </c>
      <c r="T25" s="65">
        <f>T26+T27</f>
        <v>334.6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158</v>
      </c>
      <c r="F27" s="66">
        <v>607.70000000000005</v>
      </c>
      <c r="H27" s="125"/>
      <c r="I27" s="33" t="s">
        <v>145</v>
      </c>
      <c r="J27" s="101">
        <v>13</v>
      </c>
      <c r="K27" s="47"/>
      <c r="L27" s="59">
        <v>71</v>
      </c>
      <c r="M27" s="66">
        <v>273.10000000000002</v>
      </c>
      <c r="O27" s="125"/>
      <c r="P27" s="33" t="s">
        <v>145</v>
      </c>
      <c r="Q27" s="101">
        <v>13</v>
      </c>
      <c r="R27" s="47"/>
      <c r="S27" s="59">
        <v>87</v>
      </c>
      <c r="T27" s="66">
        <v>334.6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150</v>
      </c>
      <c r="F42" s="65">
        <f>F43+F47</f>
        <v>2725.1</v>
      </c>
      <c r="H42" s="134" t="s">
        <v>26</v>
      </c>
      <c r="I42" s="42" t="s">
        <v>29</v>
      </c>
      <c r="J42" s="49">
        <v>26</v>
      </c>
      <c r="K42" s="47"/>
      <c r="L42" s="68">
        <f>L43+L47</f>
        <v>67</v>
      </c>
      <c r="M42" s="65">
        <f>M43+M47</f>
        <v>1217.2</v>
      </c>
      <c r="O42" s="134" t="s">
        <v>26</v>
      </c>
      <c r="P42" s="42" t="s">
        <v>29</v>
      </c>
      <c r="Q42" s="49">
        <v>26</v>
      </c>
      <c r="R42" s="47"/>
      <c r="S42" s="68">
        <f>S43+S47</f>
        <v>83</v>
      </c>
      <c r="T42" s="65">
        <f>T43+T47</f>
        <v>1507.8999999999999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150</v>
      </c>
      <c r="F43" s="66">
        <v>2725.1</v>
      </c>
      <c r="H43" s="135"/>
      <c r="I43" s="36" t="s">
        <v>42</v>
      </c>
      <c r="J43" s="49">
        <v>27</v>
      </c>
      <c r="K43" s="47"/>
      <c r="L43" s="59">
        <v>67</v>
      </c>
      <c r="M43" s="66">
        <v>1217.2</v>
      </c>
      <c r="O43" s="135"/>
      <c r="P43" s="36" t="s">
        <v>42</v>
      </c>
      <c r="Q43" s="49">
        <v>27</v>
      </c>
      <c r="R43" s="47"/>
      <c r="S43" s="59">
        <v>83</v>
      </c>
      <c r="T43" s="66">
        <v>1507.8999999999999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223</v>
      </c>
      <c r="B7" s="133"/>
      <c r="C7" s="133"/>
      <c r="D7" s="133"/>
      <c r="E7" s="133"/>
      <c r="F7" s="133"/>
      <c r="H7" s="133" t="s">
        <v>223</v>
      </c>
      <c r="I7" s="133"/>
      <c r="J7" s="133"/>
      <c r="K7" s="133"/>
      <c r="L7" s="133"/>
      <c r="M7" s="133"/>
      <c r="O7" s="133" t="s">
        <v>223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4405.1000000000004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1610.2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2794.9000000000005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4405.1000000000004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1610.2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2794.9000000000005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4405.1000000000004</v>
      </c>
      <c r="H27" s="125"/>
      <c r="I27" s="33" t="s">
        <v>145</v>
      </c>
      <c r="J27" s="101">
        <v>13</v>
      </c>
      <c r="K27" s="47"/>
      <c r="L27" s="59">
        <v>0</v>
      </c>
      <c r="M27" s="66">
        <v>1610.2</v>
      </c>
      <c r="O27" s="125"/>
      <c r="P27" s="33" t="s">
        <v>145</v>
      </c>
      <c r="Q27" s="101">
        <v>13</v>
      </c>
      <c r="R27" s="47"/>
      <c r="S27" s="59">
        <v>0</v>
      </c>
      <c r="T27" s="66">
        <v>2794.9000000000005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417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224</v>
      </c>
      <c r="B7" s="133"/>
      <c r="C7" s="133"/>
      <c r="D7" s="133"/>
      <c r="E7" s="133"/>
      <c r="F7" s="133"/>
      <c r="H7" s="133" t="s">
        <v>224</v>
      </c>
      <c r="I7" s="133"/>
      <c r="J7" s="133"/>
      <c r="K7" s="133"/>
      <c r="L7" s="133"/>
      <c r="M7" s="133"/>
      <c r="O7" s="133" t="s">
        <v>224</v>
      </c>
      <c r="P7" s="133"/>
      <c r="Q7" s="133"/>
      <c r="R7" s="133"/>
      <c r="S7" s="133"/>
      <c r="T7" s="133"/>
      <c r="U7" s="70"/>
      <c r="V7" s="70"/>
    </row>
    <row r="8" spans="1:22" s="95" customFormat="1" ht="21" customHeight="1" x14ac:dyDescent="0.2">
      <c r="A8" s="132" t="s">
        <v>0</v>
      </c>
      <c r="B8" s="132"/>
      <c r="C8" s="132"/>
      <c r="D8" s="132"/>
      <c r="E8" s="132"/>
      <c r="F8" s="132"/>
      <c r="G8" s="97"/>
      <c r="H8" s="132" t="s">
        <v>0</v>
      </c>
      <c r="I8" s="132"/>
      <c r="J8" s="132"/>
      <c r="K8" s="132"/>
      <c r="L8" s="132"/>
      <c r="M8" s="132"/>
      <c r="N8" s="97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233.9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90.100000000000009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143.79999999999998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402</v>
      </c>
      <c r="F19" s="65">
        <f>F20+F21</f>
        <v>225.5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155</v>
      </c>
      <c r="M19" s="65">
        <f>M20+M21</f>
        <v>86.9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247</v>
      </c>
      <c r="T19" s="65">
        <f>T20+T21</f>
        <v>138.6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7.1</v>
      </c>
      <c r="H20" s="125"/>
      <c r="I20" s="30" t="s">
        <v>35</v>
      </c>
      <c r="J20" s="101">
        <v>6</v>
      </c>
      <c r="K20" s="47"/>
      <c r="L20" s="59">
        <v>0</v>
      </c>
      <c r="M20" s="66">
        <v>2.7</v>
      </c>
      <c r="O20" s="125"/>
      <c r="P20" s="30" t="s">
        <v>35</v>
      </c>
      <c r="Q20" s="101">
        <v>6</v>
      </c>
      <c r="R20" s="47"/>
      <c r="S20" s="59">
        <v>0</v>
      </c>
      <c r="T20" s="66">
        <v>4.3999999999999995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402</v>
      </c>
      <c r="F21" s="66">
        <v>218.4</v>
      </c>
      <c r="H21" s="125"/>
      <c r="I21" s="33" t="s">
        <v>36</v>
      </c>
      <c r="J21" s="101">
        <v>7</v>
      </c>
      <c r="K21" s="47"/>
      <c r="L21" s="59">
        <v>155</v>
      </c>
      <c r="M21" s="66">
        <v>84.2</v>
      </c>
      <c r="O21" s="125"/>
      <c r="P21" s="33" t="s">
        <v>36</v>
      </c>
      <c r="Q21" s="101">
        <v>7</v>
      </c>
      <c r="R21" s="47"/>
      <c r="S21" s="59">
        <v>247</v>
      </c>
      <c r="T21" s="66">
        <v>134.19999999999999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8.4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3.2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5.2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8.4</v>
      </c>
      <c r="H27" s="125"/>
      <c r="I27" s="33" t="s">
        <v>145</v>
      </c>
      <c r="J27" s="101">
        <v>13</v>
      </c>
      <c r="K27" s="47"/>
      <c r="L27" s="59">
        <v>0</v>
      </c>
      <c r="M27" s="66">
        <v>3.2</v>
      </c>
      <c r="O27" s="125"/>
      <c r="P27" s="33" t="s">
        <v>145</v>
      </c>
      <c r="Q27" s="101">
        <v>13</v>
      </c>
      <c r="R27" s="47"/>
      <c r="S27" s="59">
        <v>0</v>
      </c>
      <c r="T27" s="66">
        <v>5.2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419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225</v>
      </c>
      <c r="B7" s="133"/>
      <c r="C7" s="133"/>
      <c r="D7" s="133"/>
      <c r="E7" s="133"/>
      <c r="F7" s="133"/>
      <c r="H7" s="133" t="s">
        <v>225</v>
      </c>
      <c r="I7" s="133"/>
      <c r="J7" s="133"/>
      <c r="K7" s="133"/>
      <c r="L7" s="133"/>
      <c r="M7" s="133"/>
      <c r="O7" s="133" t="s">
        <v>225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34.6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15.7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18.899999999999999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17</v>
      </c>
      <c r="F19" s="65">
        <f>F20+F21</f>
        <v>9.1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8</v>
      </c>
      <c r="M19" s="65">
        <f>M20+M21</f>
        <v>4.3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9</v>
      </c>
      <c r="T19" s="65">
        <f>T20+T21</f>
        <v>4.8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17</v>
      </c>
      <c r="F21" s="66">
        <v>9.1</v>
      </c>
      <c r="H21" s="125"/>
      <c r="I21" s="33" t="s">
        <v>36</v>
      </c>
      <c r="J21" s="101">
        <v>7</v>
      </c>
      <c r="K21" s="47"/>
      <c r="L21" s="59">
        <v>8</v>
      </c>
      <c r="M21" s="66">
        <v>4.3</v>
      </c>
      <c r="O21" s="125"/>
      <c r="P21" s="33" t="s">
        <v>36</v>
      </c>
      <c r="Q21" s="101">
        <v>7</v>
      </c>
      <c r="R21" s="47"/>
      <c r="S21" s="59">
        <v>9</v>
      </c>
      <c r="T21" s="66">
        <v>4.8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25.5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11.4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14.1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25.5</v>
      </c>
      <c r="H27" s="125"/>
      <c r="I27" s="33" t="s">
        <v>145</v>
      </c>
      <c r="J27" s="101">
        <v>13</v>
      </c>
      <c r="K27" s="47"/>
      <c r="L27" s="59">
        <v>0</v>
      </c>
      <c r="M27" s="66">
        <v>11.4</v>
      </c>
      <c r="O27" s="125"/>
      <c r="P27" s="33" t="s">
        <v>145</v>
      </c>
      <c r="Q27" s="101">
        <v>13</v>
      </c>
      <c r="R27" s="47"/>
      <c r="S27" s="59">
        <v>0</v>
      </c>
      <c r="T27" s="66">
        <v>14.1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422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187</v>
      </c>
      <c r="B7" s="133"/>
      <c r="C7" s="133"/>
      <c r="D7" s="133"/>
      <c r="E7" s="133"/>
      <c r="F7" s="133"/>
      <c r="H7" s="133" t="s">
        <v>187</v>
      </c>
      <c r="I7" s="133"/>
      <c r="J7" s="133"/>
      <c r="K7" s="133"/>
      <c r="L7" s="133"/>
      <c r="M7" s="133"/>
      <c r="O7" s="133" t="s">
        <v>187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65.8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30.6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35.199999999999996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65.8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30.6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35.199999999999996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65.8</v>
      </c>
      <c r="H27" s="125"/>
      <c r="I27" s="33" t="s">
        <v>145</v>
      </c>
      <c r="J27" s="101">
        <v>13</v>
      </c>
      <c r="K27" s="47"/>
      <c r="L27" s="59">
        <v>0</v>
      </c>
      <c r="M27" s="66">
        <v>30.6</v>
      </c>
      <c r="O27" s="125"/>
      <c r="P27" s="33" t="s">
        <v>145</v>
      </c>
      <c r="Q27" s="101">
        <v>13</v>
      </c>
      <c r="R27" s="47"/>
      <c r="S27" s="59">
        <v>0</v>
      </c>
      <c r="T27" s="66">
        <v>35.199999999999996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423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267</v>
      </c>
      <c r="B7" s="133"/>
      <c r="C7" s="133"/>
      <c r="D7" s="133"/>
      <c r="E7" s="133"/>
      <c r="F7" s="133"/>
      <c r="H7" s="133" t="s">
        <v>267</v>
      </c>
      <c r="I7" s="133"/>
      <c r="J7" s="133"/>
      <c r="K7" s="133"/>
      <c r="L7" s="133"/>
      <c r="M7" s="133"/>
      <c r="O7" s="133" t="s">
        <v>267</v>
      </c>
      <c r="P7" s="133"/>
      <c r="Q7" s="133"/>
      <c r="R7" s="133"/>
      <c r="S7" s="133"/>
      <c r="T7" s="133"/>
      <c r="U7" s="70"/>
      <c r="V7" s="70"/>
    </row>
    <row r="8" spans="1:22" s="109" customFormat="1" ht="21" customHeight="1" x14ac:dyDescent="0.2">
      <c r="A8" s="132" t="s">
        <v>0</v>
      </c>
      <c r="B8" s="132"/>
      <c r="C8" s="132"/>
      <c r="D8" s="132"/>
      <c r="E8" s="132"/>
      <c r="F8" s="132"/>
      <c r="G8" s="108"/>
      <c r="H8" s="132" t="s">
        <v>0</v>
      </c>
      <c r="I8" s="132"/>
      <c r="J8" s="132"/>
      <c r="K8" s="132"/>
      <c r="L8" s="132"/>
      <c r="M8" s="132"/>
      <c r="N8" s="108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25.5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12.8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12.7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>
        <f>M17+T17</f>
        <v>0</v>
      </c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25.5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12.8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12.7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25.5</v>
      </c>
      <c r="H27" s="125"/>
      <c r="I27" s="33" t="s">
        <v>145</v>
      </c>
      <c r="J27" s="101">
        <v>13</v>
      </c>
      <c r="K27" s="47"/>
      <c r="L27" s="59">
        <v>0</v>
      </c>
      <c r="M27" s="66">
        <v>12.8</v>
      </c>
      <c r="O27" s="125"/>
      <c r="P27" s="33" t="s">
        <v>145</v>
      </c>
      <c r="Q27" s="101">
        <v>13</v>
      </c>
      <c r="R27" s="47"/>
      <c r="S27" s="59">
        <v>0</v>
      </c>
      <c r="T27" s="66">
        <v>12.7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35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10" t="s">
        <v>246</v>
      </c>
      <c r="C45" s="49">
        <v>29</v>
      </c>
      <c r="D45" s="48" t="s">
        <v>20</v>
      </c>
      <c r="E45" s="59">
        <v>0</v>
      </c>
      <c r="F45" s="66">
        <v>0</v>
      </c>
      <c r="H45" s="135"/>
      <c r="I45" s="11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1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10" t="s">
        <v>247</v>
      </c>
      <c r="C46" s="49">
        <v>30</v>
      </c>
      <c r="D46" s="48" t="s">
        <v>20</v>
      </c>
      <c r="E46" s="59">
        <v>0</v>
      </c>
      <c r="F46" s="66">
        <v>0</v>
      </c>
      <c r="H46" s="135"/>
      <c r="I46" s="11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1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425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226</v>
      </c>
      <c r="B7" s="133"/>
      <c r="C7" s="133"/>
      <c r="D7" s="133"/>
      <c r="E7" s="133"/>
      <c r="F7" s="133"/>
      <c r="H7" s="133" t="s">
        <v>226</v>
      </c>
      <c r="I7" s="133"/>
      <c r="J7" s="133"/>
      <c r="K7" s="133"/>
      <c r="L7" s="133"/>
      <c r="M7" s="133"/>
      <c r="O7" s="133" t="s">
        <v>226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167737.09999999998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74909.3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92827.799999999988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40</v>
      </c>
      <c r="F19" s="65">
        <f>F20+F21</f>
        <v>34.299999999999997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18</v>
      </c>
      <c r="M19" s="65">
        <f>M20+M21</f>
        <v>15.4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22</v>
      </c>
      <c r="T19" s="65">
        <f>T20+T21</f>
        <v>18.899999999999999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40</v>
      </c>
      <c r="F20" s="66">
        <v>34.299999999999997</v>
      </c>
      <c r="H20" s="125"/>
      <c r="I20" s="30" t="s">
        <v>35</v>
      </c>
      <c r="J20" s="101">
        <v>6</v>
      </c>
      <c r="K20" s="47"/>
      <c r="L20" s="59">
        <v>18</v>
      </c>
      <c r="M20" s="66">
        <v>15.4</v>
      </c>
      <c r="O20" s="125"/>
      <c r="P20" s="30" t="s">
        <v>35</v>
      </c>
      <c r="Q20" s="101">
        <v>6</v>
      </c>
      <c r="R20" s="47"/>
      <c r="S20" s="59">
        <v>22</v>
      </c>
      <c r="T20" s="66">
        <v>18.899999999999999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157771.5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70379.700000000012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87391.799999999988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156437.4</v>
      </c>
      <c r="H26" s="125"/>
      <c r="I26" s="30" t="s">
        <v>35</v>
      </c>
      <c r="J26" s="101">
        <v>12</v>
      </c>
      <c r="K26" s="47"/>
      <c r="L26" s="59">
        <v>0</v>
      </c>
      <c r="M26" s="66">
        <v>69784.600000000006</v>
      </c>
      <c r="O26" s="125"/>
      <c r="P26" s="30" t="s">
        <v>35</v>
      </c>
      <c r="Q26" s="101">
        <v>12</v>
      </c>
      <c r="R26" s="47"/>
      <c r="S26" s="59">
        <v>0</v>
      </c>
      <c r="T26" s="66">
        <v>86652.799999999988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1334.1</v>
      </c>
      <c r="H27" s="125"/>
      <c r="I27" s="33" t="s">
        <v>145</v>
      </c>
      <c r="J27" s="101">
        <v>13</v>
      </c>
      <c r="K27" s="47"/>
      <c r="L27" s="59">
        <v>0</v>
      </c>
      <c r="M27" s="66">
        <v>595.1</v>
      </c>
      <c r="O27" s="125"/>
      <c r="P27" s="33" t="s">
        <v>145</v>
      </c>
      <c r="Q27" s="101">
        <v>13</v>
      </c>
      <c r="R27" s="47"/>
      <c r="S27" s="59">
        <v>0</v>
      </c>
      <c r="T27" s="66">
        <v>738.99999999999989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44</v>
      </c>
      <c r="F42" s="65">
        <f>F43+F47</f>
        <v>9931.2999999999993</v>
      </c>
      <c r="H42" s="134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4514.2</v>
      </c>
      <c r="O42" s="134" t="s">
        <v>26</v>
      </c>
      <c r="P42" s="42" t="s">
        <v>29</v>
      </c>
      <c r="Q42" s="49">
        <v>26</v>
      </c>
      <c r="R42" s="47"/>
      <c r="S42" s="68">
        <f>S43+S47</f>
        <v>24</v>
      </c>
      <c r="T42" s="65">
        <f>T43+T47</f>
        <v>5417.0999999999995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44</v>
      </c>
      <c r="F43" s="66">
        <v>9931.2999999999993</v>
      </c>
      <c r="H43" s="135"/>
      <c r="I43" s="36" t="s">
        <v>42</v>
      </c>
      <c r="J43" s="49">
        <v>27</v>
      </c>
      <c r="K43" s="47"/>
      <c r="L43" s="59">
        <v>20</v>
      </c>
      <c r="M43" s="66">
        <v>4514.2</v>
      </c>
      <c r="O43" s="135"/>
      <c r="P43" s="36" t="s">
        <v>42</v>
      </c>
      <c r="Q43" s="49">
        <v>27</v>
      </c>
      <c r="R43" s="47"/>
      <c r="S43" s="59">
        <v>24</v>
      </c>
      <c r="T43" s="66">
        <v>5417.0999999999995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44</v>
      </c>
      <c r="F44" s="67">
        <v>9931.2999999999993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20</v>
      </c>
      <c r="M44" s="67">
        <v>4514.2</v>
      </c>
      <c r="O44" s="135"/>
      <c r="P44" s="39" t="s">
        <v>40</v>
      </c>
      <c r="Q44" s="49">
        <v>28</v>
      </c>
      <c r="R44" s="48" t="s">
        <v>20</v>
      </c>
      <c r="S44" s="60">
        <v>24</v>
      </c>
      <c r="T44" s="67">
        <v>5417.0999999999995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429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227</v>
      </c>
      <c r="B7" s="133"/>
      <c r="C7" s="133"/>
      <c r="D7" s="133"/>
      <c r="E7" s="133"/>
      <c r="F7" s="133"/>
      <c r="H7" s="133" t="s">
        <v>227</v>
      </c>
      <c r="I7" s="133"/>
      <c r="J7" s="133"/>
      <c r="K7" s="133"/>
      <c r="L7" s="133"/>
      <c r="M7" s="133"/>
      <c r="O7" s="133" t="s">
        <v>227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22999.5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11257.699999999999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11741.800000000001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7670</v>
      </c>
      <c r="F19" s="65">
        <f>F20+F21</f>
        <v>12425.4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3760</v>
      </c>
      <c r="M19" s="65">
        <f>M20+M21</f>
        <v>6091.2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3910</v>
      </c>
      <c r="T19" s="65">
        <f>T20+T21</f>
        <v>6334.2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7670</v>
      </c>
      <c r="F21" s="66">
        <v>12425.4</v>
      </c>
      <c r="H21" s="125"/>
      <c r="I21" s="33" t="s">
        <v>36</v>
      </c>
      <c r="J21" s="101">
        <v>7</v>
      </c>
      <c r="K21" s="47"/>
      <c r="L21" s="59">
        <v>3760</v>
      </c>
      <c r="M21" s="66">
        <v>6091.2</v>
      </c>
      <c r="O21" s="125"/>
      <c r="P21" s="33" t="s">
        <v>36</v>
      </c>
      <c r="Q21" s="101">
        <v>7</v>
      </c>
      <c r="R21" s="47"/>
      <c r="S21" s="59">
        <v>3910</v>
      </c>
      <c r="T21" s="66">
        <v>6334.2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415</v>
      </c>
      <c r="F25" s="65">
        <f>F26+F27</f>
        <v>10507.6</v>
      </c>
      <c r="H25" s="125"/>
      <c r="I25" s="32" t="s">
        <v>28</v>
      </c>
      <c r="J25" s="101">
        <v>11</v>
      </c>
      <c r="K25" s="47" t="s">
        <v>17</v>
      </c>
      <c r="L25" s="68">
        <f>L26+L27</f>
        <v>203</v>
      </c>
      <c r="M25" s="65">
        <f>M26+M27</f>
        <v>5139.8999999999996</v>
      </c>
      <c r="O25" s="125"/>
      <c r="P25" s="32" t="s">
        <v>28</v>
      </c>
      <c r="Q25" s="101">
        <v>11</v>
      </c>
      <c r="R25" s="47" t="s">
        <v>17</v>
      </c>
      <c r="S25" s="68">
        <f>S26+S27</f>
        <v>212</v>
      </c>
      <c r="T25" s="65">
        <f>T26+T27</f>
        <v>5367.7000000000007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415</v>
      </c>
      <c r="F27" s="66">
        <v>10507.6</v>
      </c>
      <c r="H27" s="125"/>
      <c r="I27" s="33" t="s">
        <v>145</v>
      </c>
      <c r="J27" s="101">
        <v>13</v>
      </c>
      <c r="K27" s="47"/>
      <c r="L27" s="59">
        <v>203</v>
      </c>
      <c r="M27" s="66">
        <v>5139.8999999999996</v>
      </c>
      <c r="O27" s="125"/>
      <c r="P27" s="33" t="s">
        <v>145</v>
      </c>
      <c r="Q27" s="101">
        <v>13</v>
      </c>
      <c r="R27" s="47"/>
      <c r="S27" s="59">
        <v>212</v>
      </c>
      <c r="T27" s="66">
        <v>5367.7000000000007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5</v>
      </c>
      <c r="F42" s="65">
        <f>F43+F47</f>
        <v>66.5</v>
      </c>
      <c r="H42" s="134" t="s">
        <v>26</v>
      </c>
      <c r="I42" s="42" t="s">
        <v>29</v>
      </c>
      <c r="J42" s="49">
        <v>26</v>
      </c>
      <c r="K42" s="47"/>
      <c r="L42" s="68">
        <f>L43+L47</f>
        <v>2</v>
      </c>
      <c r="M42" s="65">
        <f>M43+M47</f>
        <v>26.6</v>
      </c>
      <c r="O42" s="134" t="s">
        <v>26</v>
      </c>
      <c r="P42" s="42" t="s">
        <v>29</v>
      </c>
      <c r="Q42" s="49">
        <v>26</v>
      </c>
      <c r="R42" s="47"/>
      <c r="S42" s="68">
        <f>S43+S47</f>
        <v>3</v>
      </c>
      <c r="T42" s="65">
        <f>T43+T47</f>
        <v>39.9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5</v>
      </c>
      <c r="F43" s="66">
        <v>66.5</v>
      </c>
      <c r="H43" s="135"/>
      <c r="I43" s="36" t="s">
        <v>42</v>
      </c>
      <c r="J43" s="49">
        <v>27</v>
      </c>
      <c r="K43" s="47"/>
      <c r="L43" s="59">
        <v>2</v>
      </c>
      <c r="M43" s="66">
        <v>26.6</v>
      </c>
      <c r="O43" s="135"/>
      <c r="P43" s="36" t="s">
        <v>42</v>
      </c>
      <c r="Q43" s="49">
        <v>27</v>
      </c>
      <c r="R43" s="47"/>
      <c r="S43" s="59">
        <v>3</v>
      </c>
      <c r="T43" s="66">
        <v>39.9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5</v>
      </c>
      <c r="F46" s="67">
        <v>66.5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2</v>
      </c>
      <c r="M46" s="67">
        <v>26.6</v>
      </c>
      <c r="O46" s="135"/>
      <c r="P46" s="100" t="s">
        <v>247</v>
      </c>
      <c r="Q46" s="49">
        <v>30</v>
      </c>
      <c r="R46" s="48" t="s">
        <v>20</v>
      </c>
      <c r="S46" s="60">
        <v>3</v>
      </c>
      <c r="T46" s="67">
        <v>39.9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430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228</v>
      </c>
      <c r="B7" s="133"/>
      <c r="C7" s="133"/>
      <c r="D7" s="133"/>
      <c r="E7" s="133"/>
      <c r="F7" s="133"/>
      <c r="H7" s="133" t="s">
        <v>228</v>
      </c>
      <c r="I7" s="133"/>
      <c r="J7" s="133"/>
      <c r="K7" s="133"/>
      <c r="L7" s="133"/>
      <c r="M7" s="133"/>
      <c r="O7" s="133" t="s">
        <v>228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7423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3043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4380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0</v>
      </c>
      <c r="F21" s="66">
        <v>0</v>
      </c>
      <c r="H21" s="125"/>
      <c r="I21" s="33" t="s">
        <v>36</v>
      </c>
      <c r="J21" s="101">
        <v>7</v>
      </c>
      <c r="K21" s="47"/>
      <c r="L21" s="59">
        <v>0</v>
      </c>
      <c r="M21" s="66">
        <v>0</v>
      </c>
      <c r="O21" s="125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7423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3043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4380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7423</v>
      </c>
      <c r="H27" s="125"/>
      <c r="I27" s="33" t="s">
        <v>145</v>
      </c>
      <c r="J27" s="101">
        <v>13</v>
      </c>
      <c r="K27" s="47"/>
      <c r="L27" s="59">
        <v>0</v>
      </c>
      <c r="M27" s="66">
        <v>3043</v>
      </c>
      <c r="O27" s="125"/>
      <c r="P27" s="33" t="s">
        <v>145</v>
      </c>
      <c r="Q27" s="101">
        <v>13</v>
      </c>
      <c r="R27" s="47"/>
      <c r="S27" s="59">
        <v>0</v>
      </c>
      <c r="T27" s="66">
        <v>4380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34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34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0</v>
      </c>
      <c r="F43" s="66">
        <v>0</v>
      </c>
      <c r="H43" s="135"/>
      <c r="I43" s="36" t="s">
        <v>42</v>
      </c>
      <c r="J43" s="49">
        <v>27</v>
      </c>
      <c r="K43" s="47"/>
      <c r="L43" s="59">
        <v>0</v>
      </c>
      <c r="M43" s="66">
        <v>0</v>
      </c>
      <c r="O43" s="135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0</v>
      </c>
      <c r="M45" s="67">
        <v>0</v>
      </c>
      <c r="O45" s="135"/>
      <c r="P45" s="100" t="s">
        <v>246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431</v>
      </c>
      <c r="B1" s="8"/>
      <c r="C1" s="7"/>
      <c r="D1" s="13"/>
      <c r="E1" s="61"/>
      <c r="F1" s="62" t="s">
        <v>275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276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277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1" t="s">
        <v>266</v>
      </c>
      <c r="B6" s="131"/>
      <c r="C6" s="131"/>
      <c r="D6" s="131"/>
      <c r="E6" s="131"/>
      <c r="F6" s="131"/>
      <c r="G6" s="57"/>
      <c r="H6" s="131" t="s">
        <v>266</v>
      </c>
      <c r="I6" s="131"/>
      <c r="J6" s="131"/>
      <c r="K6" s="131"/>
      <c r="L6" s="131"/>
      <c r="M6" s="131"/>
      <c r="N6" s="57"/>
      <c r="O6" s="131" t="s">
        <v>266</v>
      </c>
      <c r="P6" s="131"/>
      <c r="Q6" s="131"/>
      <c r="R6" s="131"/>
      <c r="S6" s="131"/>
      <c r="T6" s="131"/>
      <c r="U6" s="69"/>
      <c r="V6" s="69"/>
    </row>
    <row r="7" spans="1:22" s="45" customFormat="1" ht="48" customHeight="1" x14ac:dyDescent="0.4">
      <c r="A7" s="133" t="s">
        <v>229</v>
      </c>
      <c r="B7" s="133"/>
      <c r="C7" s="133"/>
      <c r="D7" s="133"/>
      <c r="E7" s="133"/>
      <c r="F7" s="133"/>
      <c r="H7" s="133" t="s">
        <v>229</v>
      </c>
      <c r="I7" s="133"/>
      <c r="J7" s="133"/>
      <c r="K7" s="133"/>
      <c r="L7" s="133"/>
      <c r="M7" s="133"/>
      <c r="O7" s="133" t="s">
        <v>229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32" t="s">
        <v>0</v>
      </c>
      <c r="B8" s="132"/>
      <c r="C8" s="132"/>
      <c r="D8" s="132"/>
      <c r="E8" s="132"/>
      <c r="F8" s="132"/>
      <c r="G8" s="11"/>
      <c r="H8" s="132" t="s">
        <v>0</v>
      </c>
      <c r="I8" s="132"/>
      <c r="J8" s="132"/>
      <c r="K8" s="132"/>
      <c r="L8" s="132"/>
      <c r="M8" s="132"/>
      <c r="N8" s="11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7"/>
      <c r="B9" s="137"/>
      <c r="C9" s="137"/>
      <c r="D9" s="137"/>
      <c r="E9" s="137"/>
      <c r="F9" s="137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8"/>
      <c r="B10" s="138"/>
      <c r="C10" s="138"/>
      <c r="D10" s="138"/>
      <c r="E10" s="138"/>
      <c r="F10" s="138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2" t="s">
        <v>2</v>
      </c>
      <c r="B12" s="12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2" t="s">
        <v>2</v>
      </c>
      <c r="I12" s="12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2" t="s">
        <v>2</v>
      </c>
      <c r="P12" s="12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0" t="s">
        <v>21</v>
      </c>
      <c r="B13" s="121"/>
      <c r="C13" s="46" t="s">
        <v>22</v>
      </c>
      <c r="D13" s="46" t="s">
        <v>5</v>
      </c>
      <c r="E13" s="64" t="s">
        <v>6</v>
      </c>
      <c r="F13" s="64" t="s">
        <v>7</v>
      </c>
      <c r="H13" s="120" t="s">
        <v>21</v>
      </c>
      <c r="I13" s="121"/>
      <c r="J13" s="46" t="s">
        <v>22</v>
      </c>
      <c r="K13" s="46" t="s">
        <v>5</v>
      </c>
      <c r="L13" s="64" t="s">
        <v>6</v>
      </c>
      <c r="M13" s="64" t="s">
        <v>7</v>
      </c>
      <c r="O13" s="120" t="s">
        <v>21</v>
      </c>
      <c r="P13" s="121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6" t="s">
        <v>24</v>
      </c>
      <c r="B14" s="127"/>
      <c r="C14" s="101">
        <v>1</v>
      </c>
      <c r="D14" s="47"/>
      <c r="E14" s="68"/>
      <c r="F14" s="65">
        <f>F15+F19+F22+F25+F29+F42</f>
        <v>3245.2000000000003</v>
      </c>
      <c r="H14" s="126" t="s">
        <v>24</v>
      </c>
      <c r="I14" s="127"/>
      <c r="J14" s="101">
        <v>1</v>
      </c>
      <c r="K14" s="47"/>
      <c r="L14" s="68"/>
      <c r="M14" s="65">
        <f>M15+M19+M22+M25+M29+M42</f>
        <v>1460.8</v>
      </c>
      <c r="O14" s="126" t="s">
        <v>24</v>
      </c>
      <c r="P14" s="127"/>
      <c r="Q14" s="101">
        <v>1</v>
      </c>
      <c r="R14" s="47"/>
      <c r="S14" s="68"/>
      <c r="T14" s="65">
        <f>T15+T19+T22+T25+T29+T42</f>
        <v>1784.4</v>
      </c>
      <c r="U14" s="34"/>
      <c r="V14" s="34"/>
    </row>
    <row r="15" spans="1:22" s="27" customFormat="1" ht="60.75" customHeight="1" x14ac:dyDescent="0.2">
      <c r="A15" s="124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4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4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5"/>
      <c r="B16" s="30" t="s">
        <v>10</v>
      </c>
      <c r="C16" s="101">
        <v>3</v>
      </c>
      <c r="D16" s="47"/>
      <c r="E16" s="59">
        <v>0</v>
      </c>
      <c r="F16" s="66">
        <v>0</v>
      </c>
      <c r="H16" s="125"/>
      <c r="I16" s="30" t="s">
        <v>10</v>
      </c>
      <c r="J16" s="101">
        <v>3</v>
      </c>
      <c r="K16" s="47"/>
      <c r="L16" s="59">
        <v>0</v>
      </c>
      <c r="M16" s="66">
        <v>0</v>
      </c>
      <c r="O16" s="125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5"/>
      <c r="B17" s="99"/>
      <c r="C17" s="49">
        <v>14</v>
      </c>
      <c r="D17" s="47"/>
      <c r="E17" s="59"/>
      <c r="F17" s="84"/>
      <c r="H17" s="125"/>
      <c r="I17" s="99"/>
      <c r="J17" s="49">
        <v>14</v>
      </c>
      <c r="K17" s="47"/>
      <c r="L17" s="59"/>
      <c r="M17" s="84">
        <v>0</v>
      </c>
      <c r="O17" s="125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5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5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5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4" t="s">
        <v>25</v>
      </c>
      <c r="B19" s="32" t="s">
        <v>30</v>
      </c>
      <c r="C19" s="101">
        <v>5</v>
      </c>
      <c r="D19" s="47" t="s">
        <v>15</v>
      </c>
      <c r="E19" s="68">
        <f>E20+E21</f>
        <v>295</v>
      </c>
      <c r="F19" s="65">
        <f>F20+F21</f>
        <v>323</v>
      </c>
      <c r="H19" s="124" t="s">
        <v>25</v>
      </c>
      <c r="I19" s="32" t="s">
        <v>30</v>
      </c>
      <c r="J19" s="101">
        <v>5</v>
      </c>
      <c r="K19" s="47" t="s">
        <v>15</v>
      </c>
      <c r="L19" s="68">
        <f>L20+L21</f>
        <v>135</v>
      </c>
      <c r="M19" s="65">
        <f>M20+M21</f>
        <v>147.80000000000001</v>
      </c>
      <c r="O19" s="124" t="s">
        <v>25</v>
      </c>
      <c r="P19" s="32" t="s">
        <v>30</v>
      </c>
      <c r="Q19" s="101">
        <v>5</v>
      </c>
      <c r="R19" s="47" t="s">
        <v>15</v>
      </c>
      <c r="S19" s="68">
        <f>S20+S21</f>
        <v>160</v>
      </c>
      <c r="T19" s="65">
        <f>T20+T21</f>
        <v>175.2</v>
      </c>
      <c r="U19" s="34"/>
      <c r="V19" s="34"/>
    </row>
    <row r="20" spans="1:22" s="27" customFormat="1" ht="40.15" customHeight="1" x14ac:dyDescent="0.2">
      <c r="A20" s="125"/>
      <c r="B20" s="30" t="s">
        <v>35</v>
      </c>
      <c r="C20" s="101">
        <v>6</v>
      </c>
      <c r="D20" s="47"/>
      <c r="E20" s="59">
        <v>0</v>
      </c>
      <c r="F20" s="66">
        <v>0</v>
      </c>
      <c r="H20" s="125"/>
      <c r="I20" s="30" t="s">
        <v>35</v>
      </c>
      <c r="J20" s="101">
        <v>6</v>
      </c>
      <c r="K20" s="47"/>
      <c r="L20" s="59">
        <v>0</v>
      </c>
      <c r="M20" s="66">
        <v>0</v>
      </c>
      <c r="O20" s="125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5"/>
      <c r="B21" s="33" t="s">
        <v>36</v>
      </c>
      <c r="C21" s="101">
        <v>7</v>
      </c>
      <c r="D21" s="47"/>
      <c r="E21" s="59">
        <v>295</v>
      </c>
      <c r="F21" s="66">
        <v>323</v>
      </c>
      <c r="H21" s="125"/>
      <c r="I21" s="33" t="s">
        <v>36</v>
      </c>
      <c r="J21" s="101">
        <v>7</v>
      </c>
      <c r="K21" s="47"/>
      <c r="L21" s="59">
        <v>135</v>
      </c>
      <c r="M21" s="66">
        <v>147.80000000000001</v>
      </c>
      <c r="O21" s="125"/>
      <c r="P21" s="33" t="s">
        <v>36</v>
      </c>
      <c r="Q21" s="101">
        <v>7</v>
      </c>
      <c r="R21" s="47"/>
      <c r="S21" s="59">
        <v>160</v>
      </c>
      <c r="T21" s="66">
        <v>175.2</v>
      </c>
      <c r="U21" s="34"/>
      <c r="V21" s="34"/>
    </row>
    <row r="22" spans="1:22" s="27" customFormat="1" ht="57" customHeight="1" x14ac:dyDescent="0.2">
      <c r="A22" s="125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5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5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5"/>
      <c r="B23" s="30" t="s">
        <v>35</v>
      </c>
      <c r="C23" s="101">
        <v>9</v>
      </c>
      <c r="D23" s="47"/>
      <c r="E23" s="59">
        <v>0</v>
      </c>
      <c r="F23" s="66">
        <v>0</v>
      </c>
      <c r="H23" s="125"/>
      <c r="I23" s="30" t="s">
        <v>35</v>
      </c>
      <c r="J23" s="101">
        <v>9</v>
      </c>
      <c r="K23" s="47"/>
      <c r="L23" s="59">
        <v>0</v>
      </c>
      <c r="M23" s="66">
        <v>0</v>
      </c>
      <c r="O23" s="125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5"/>
      <c r="B24" s="33" t="s">
        <v>37</v>
      </c>
      <c r="C24" s="101">
        <v>10</v>
      </c>
      <c r="D24" s="47"/>
      <c r="E24" s="59">
        <v>0</v>
      </c>
      <c r="F24" s="66">
        <v>0</v>
      </c>
      <c r="H24" s="125"/>
      <c r="I24" s="33" t="s">
        <v>37</v>
      </c>
      <c r="J24" s="101">
        <v>10</v>
      </c>
      <c r="K24" s="47"/>
      <c r="L24" s="59">
        <v>0</v>
      </c>
      <c r="M24" s="66">
        <v>0</v>
      </c>
      <c r="O24" s="125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5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145.30000000000001</v>
      </c>
      <c r="H25" s="125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66.400000000000006</v>
      </c>
      <c r="O25" s="125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78.900000000000006</v>
      </c>
      <c r="U25" s="34"/>
      <c r="V25" s="34"/>
    </row>
    <row r="26" spans="1:22" s="27" customFormat="1" ht="23.25" x14ac:dyDescent="0.2">
      <c r="A26" s="125"/>
      <c r="B26" s="30" t="s">
        <v>35</v>
      </c>
      <c r="C26" s="101">
        <v>12</v>
      </c>
      <c r="D26" s="47"/>
      <c r="E26" s="59">
        <v>0</v>
      </c>
      <c r="F26" s="66">
        <v>0</v>
      </c>
      <c r="H26" s="125"/>
      <c r="I26" s="30" t="s">
        <v>35</v>
      </c>
      <c r="J26" s="101">
        <v>12</v>
      </c>
      <c r="K26" s="47"/>
      <c r="L26" s="59">
        <v>0</v>
      </c>
      <c r="M26" s="66">
        <v>0</v>
      </c>
      <c r="O26" s="125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5"/>
      <c r="B27" s="33" t="s">
        <v>145</v>
      </c>
      <c r="C27" s="101">
        <v>13</v>
      </c>
      <c r="D27" s="47"/>
      <c r="E27" s="59">
        <v>0</v>
      </c>
      <c r="F27" s="66">
        <v>145.30000000000001</v>
      </c>
      <c r="H27" s="125"/>
      <c r="I27" s="33" t="s">
        <v>145</v>
      </c>
      <c r="J27" s="101">
        <v>13</v>
      </c>
      <c r="K27" s="47"/>
      <c r="L27" s="59">
        <v>0</v>
      </c>
      <c r="M27" s="66">
        <v>66.400000000000006</v>
      </c>
      <c r="O27" s="125"/>
      <c r="P27" s="33" t="s">
        <v>145</v>
      </c>
      <c r="Q27" s="101">
        <v>13</v>
      </c>
      <c r="R27" s="47"/>
      <c r="S27" s="59">
        <v>0</v>
      </c>
      <c r="T27" s="66">
        <v>78.900000000000006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4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4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4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5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5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5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5"/>
      <c r="B31" s="128" t="s">
        <v>14</v>
      </c>
      <c r="C31" s="49">
        <v>16</v>
      </c>
      <c r="D31" s="47" t="s">
        <v>19</v>
      </c>
      <c r="E31" s="60"/>
      <c r="F31" s="67"/>
      <c r="G31" s="38"/>
      <c r="H31" s="125"/>
      <c r="I31" s="128" t="s">
        <v>14</v>
      </c>
      <c r="J31" s="49">
        <v>16</v>
      </c>
      <c r="K31" s="47" t="s">
        <v>19</v>
      </c>
      <c r="L31" s="60"/>
      <c r="M31" s="67"/>
      <c r="N31" s="38"/>
      <c r="O31" s="125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5"/>
      <c r="B32" s="129"/>
      <c r="C32" s="49">
        <v>17</v>
      </c>
      <c r="D32" s="47" t="s">
        <v>9</v>
      </c>
      <c r="E32" s="60">
        <v>0</v>
      </c>
      <c r="F32" s="67">
        <v>0</v>
      </c>
      <c r="H32" s="125"/>
      <c r="I32" s="129"/>
      <c r="J32" s="49">
        <v>17</v>
      </c>
      <c r="K32" s="47" t="s">
        <v>9</v>
      </c>
      <c r="L32" s="60">
        <v>0</v>
      </c>
      <c r="M32" s="67">
        <v>0</v>
      </c>
      <c r="O32" s="125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5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5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5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5"/>
      <c r="B34" s="56"/>
      <c r="C34" s="49">
        <v>19</v>
      </c>
      <c r="D34" s="47"/>
      <c r="E34" s="59"/>
      <c r="F34" s="84"/>
      <c r="H34" s="125"/>
      <c r="I34" s="56"/>
      <c r="J34" s="49">
        <v>19</v>
      </c>
      <c r="K34" s="47"/>
      <c r="L34" s="60"/>
      <c r="M34" s="84"/>
      <c r="O34" s="125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5"/>
      <c r="B35" s="56" t="s">
        <v>139</v>
      </c>
      <c r="C35" s="49">
        <v>20</v>
      </c>
      <c r="D35" s="47"/>
      <c r="E35" s="59"/>
      <c r="F35" s="67"/>
      <c r="H35" s="125"/>
      <c r="I35" s="56" t="s">
        <v>139</v>
      </c>
      <c r="J35" s="49">
        <v>20</v>
      </c>
      <c r="K35" s="47"/>
      <c r="L35" s="60"/>
      <c r="M35" s="67"/>
      <c r="O35" s="125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5"/>
      <c r="B36" s="56" t="s">
        <v>139</v>
      </c>
      <c r="C36" s="49">
        <v>21</v>
      </c>
      <c r="D36" s="47"/>
      <c r="E36" s="59"/>
      <c r="F36" s="67"/>
      <c r="H36" s="125"/>
      <c r="I36" s="56" t="s">
        <v>139</v>
      </c>
      <c r="J36" s="49">
        <v>21</v>
      </c>
      <c r="K36" s="47"/>
      <c r="L36" s="60"/>
      <c r="M36" s="67"/>
      <c r="O36" s="125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5"/>
      <c r="B37" s="56" t="s">
        <v>139</v>
      </c>
      <c r="C37" s="49">
        <v>22</v>
      </c>
      <c r="D37" s="47"/>
      <c r="E37" s="59"/>
      <c r="F37" s="67"/>
      <c r="H37" s="125"/>
      <c r="I37" s="56" t="s">
        <v>139</v>
      </c>
      <c r="J37" s="49">
        <v>22</v>
      </c>
      <c r="K37" s="47"/>
      <c r="L37" s="60"/>
      <c r="M37" s="67"/>
      <c r="O37" s="125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5"/>
      <c r="B38" s="55" t="s">
        <v>146</v>
      </c>
      <c r="C38" s="49">
        <v>23</v>
      </c>
      <c r="D38" s="47"/>
      <c r="E38" s="59">
        <v>0</v>
      </c>
      <c r="F38" s="84">
        <v>0</v>
      </c>
      <c r="H38" s="125"/>
      <c r="I38" s="55" t="s">
        <v>146</v>
      </c>
      <c r="J38" s="49">
        <v>23</v>
      </c>
      <c r="K38" s="47"/>
      <c r="L38" s="60">
        <v>0</v>
      </c>
      <c r="M38" s="84">
        <v>0</v>
      </c>
      <c r="O38" s="125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5"/>
      <c r="B39" s="99"/>
      <c r="C39" s="49">
        <v>14</v>
      </c>
      <c r="D39" s="47"/>
      <c r="E39" s="59"/>
      <c r="F39" s="84">
        <f>M39+T39</f>
        <v>0</v>
      </c>
      <c r="H39" s="125"/>
      <c r="I39" s="99"/>
      <c r="J39" s="49">
        <v>14</v>
      </c>
      <c r="K39" s="47"/>
      <c r="L39" s="59"/>
      <c r="M39" s="84">
        <v>0</v>
      </c>
      <c r="O39" s="125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5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5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5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5"/>
      <c r="B41" s="41" t="s">
        <v>37</v>
      </c>
      <c r="C41" s="49">
        <v>25</v>
      </c>
      <c r="D41" s="47"/>
      <c r="E41" s="59">
        <v>0</v>
      </c>
      <c r="F41" s="66">
        <v>0</v>
      </c>
      <c r="H41" s="125"/>
      <c r="I41" s="41" t="s">
        <v>37</v>
      </c>
      <c r="J41" s="49">
        <v>25</v>
      </c>
      <c r="K41" s="47"/>
      <c r="L41" s="59">
        <v>0</v>
      </c>
      <c r="M41" s="66">
        <v>0</v>
      </c>
      <c r="O41" s="125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34" t="s">
        <v>26</v>
      </c>
      <c r="B42" s="42" t="s">
        <v>29</v>
      </c>
      <c r="C42" s="49">
        <v>26</v>
      </c>
      <c r="D42" s="47"/>
      <c r="E42" s="68">
        <f>E43+E47</f>
        <v>58</v>
      </c>
      <c r="F42" s="65">
        <f>F43+F47</f>
        <v>2776.9</v>
      </c>
      <c r="H42" s="134" t="s">
        <v>26</v>
      </c>
      <c r="I42" s="42" t="s">
        <v>29</v>
      </c>
      <c r="J42" s="49">
        <v>26</v>
      </c>
      <c r="K42" s="47"/>
      <c r="L42" s="68">
        <f>L43+L47</f>
        <v>26</v>
      </c>
      <c r="M42" s="65">
        <f>M43+M47</f>
        <v>1246.5999999999999</v>
      </c>
      <c r="O42" s="134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1530.3000000000002</v>
      </c>
      <c r="U42" s="76"/>
      <c r="V42" s="76"/>
    </row>
    <row r="43" spans="1:22" s="43" customFormat="1" ht="35.25" customHeight="1" x14ac:dyDescent="0.2">
      <c r="A43" s="135"/>
      <c r="B43" s="36" t="s">
        <v>42</v>
      </c>
      <c r="C43" s="49">
        <v>27</v>
      </c>
      <c r="D43" s="47"/>
      <c r="E43" s="59">
        <v>58</v>
      </c>
      <c r="F43" s="66">
        <v>2776.9</v>
      </c>
      <c r="H43" s="135"/>
      <c r="I43" s="36" t="s">
        <v>42</v>
      </c>
      <c r="J43" s="49">
        <v>27</v>
      </c>
      <c r="K43" s="47"/>
      <c r="L43" s="59">
        <v>26</v>
      </c>
      <c r="M43" s="66">
        <v>1246.5999999999999</v>
      </c>
      <c r="O43" s="135"/>
      <c r="P43" s="36" t="s">
        <v>42</v>
      </c>
      <c r="Q43" s="49">
        <v>27</v>
      </c>
      <c r="R43" s="47"/>
      <c r="S43" s="59">
        <v>32</v>
      </c>
      <c r="T43" s="66">
        <v>1530.3000000000002</v>
      </c>
      <c r="U43" s="76"/>
      <c r="V43" s="76"/>
    </row>
    <row r="44" spans="1:22" s="44" customFormat="1" ht="29.25" customHeight="1" x14ac:dyDescent="0.35">
      <c r="A44" s="135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35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35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35"/>
      <c r="B45" s="100" t="s">
        <v>246</v>
      </c>
      <c r="C45" s="49">
        <v>29</v>
      </c>
      <c r="D45" s="48" t="s">
        <v>20</v>
      </c>
      <c r="E45" s="60">
        <v>58</v>
      </c>
      <c r="F45" s="67">
        <v>2776.9</v>
      </c>
      <c r="G45" s="104"/>
      <c r="H45" s="135"/>
      <c r="I45" s="100" t="s">
        <v>246</v>
      </c>
      <c r="J45" s="49">
        <v>29</v>
      </c>
      <c r="K45" s="48" t="s">
        <v>20</v>
      </c>
      <c r="L45" s="60">
        <v>26</v>
      </c>
      <c r="M45" s="67">
        <v>1246.5999999999999</v>
      </c>
      <c r="O45" s="135"/>
      <c r="P45" s="100" t="s">
        <v>246</v>
      </c>
      <c r="Q45" s="49">
        <v>29</v>
      </c>
      <c r="R45" s="48" t="s">
        <v>20</v>
      </c>
      <c r="S45" s="60">
        <v>32</v>
      </c>
      <c r="T45" s="67">
        <v>1530.3000000000002</v>
      </c>
      <c r="U45" s="76"/>
      <c r="V45" s="76"/>
    </row>
    <row r="46" spans="1:22" s="43" customFormat="1" ht="22.5" customHeight="1" x14ac:dyDescent="0.35">
      <c r="A46" s="135"/>
      <c r="B46" s="100" t="s">
        <v>247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35"/>
      <c r="I46" s="100" t="s">
        <v>247</v>
      </c>
      <c r="J46" s="49">
        <v>30</v>
      </c>
      <c r="K46" s="48" t="s">
        <v>20</v>
      </c>
      <c r="L46" s="60">
        <v>0</v>
      </c>
      <c r="M46" s="67">
        <v>0</v>
      </c>
      <c r="O46" s="135"/>
      <c r="P46" s="100" t="s">
        <v>247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36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36"/>
      <c r="I47" s="41" t="s">
        <v>37</v>
      </c>
      <c r="J47" s="49">
        <v>31</v>
      </c>
      <c r="K47" s="48"/>
      <c r="L47" s="59">
        <v>0</v>
      </c>
      <c r="M47" s="66">
        <v>0</v>
      </c>
      <c r="O47" s="136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113</vt:i4>
      </vt:variant>
      <vt:variant>
        <vt:lpstr>Именованные диапазоны</vt:lpstr>
      </vt:variant>
      <vt:variant>
        <vt:i4>7</vt:i4>
      </vt:variant>
    </vt:vector>
  </HeadingPairs>
  <TitlesOfParts>
    <vt:vector size="120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0042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0281</vt:lpstr>
      <vt:lpstr>0292</vt:lpstr>
      <vt:lpstr>0294</vt:lpstr>
      <vt:lpstr>0296</vt:lpstr>
      <vt:lpstr>0298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0377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0422</vt:lpstr>
      <vt:lpstr>0423</vt:lpstr>
      <vt:lpstr>0425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0463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'0042'!Область_печати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2025-11-06T08:59:51Z</dcterms:modified>
</cp:coreProperties>
</file>